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<sst xmlns="http://schemas.openxmlformats.org/spreadsheetml/2006/main" count="45" uniqueCount="45">
  <si>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</si>
  <si>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UXN030</t>
  </si>
  <si>
    <t xml:space="preserve">m²</t>
  </si>
  <si>
    <t xml:space="preserve">Pavimento elevado, para exterior.</t>
  </si>
  <si>
    <r>
      <rPr>
        <sz val="8.25"/>
        <color rgb="FF000000"/>
        <rFont val="Arial"/>
        <family val="2"/>
      </rPr>
      <t xml:space="preserve">Pavimento elevado, para exterior, formado por panel autoportante para el sistema de suelo técnico registrable, de 443x443 mm y 24 mm de espesor, clasificación 2/2/A/2, según UNE-EN 12825, formado por un soporte base de material porcelánico, de 10,5 mm de espesor, una capa de acabado de gres porcelánico, color antracita, acabado antideslizante, de 443x443 mm y 10,5 mm de espesor, y una malla de fibra ignífuga dispuesta entre ambas piezas, adherida con resinas sintéticas, para garantizar la rigidez del conjunto, sobre pies regulables de polipropileno con carga mineral, de color negro, con base redonda, para alturas entre 55 y 75 mm. Incluso masilla de poliuretano para fijación de los soportes regulables a la superficie soporte.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</si>
  <si>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</si>
  <si>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</si>
  <si>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</si>
  <si>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</si>
  <si>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</si>
  <si>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</si>
  <si>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</si>
  <si>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mt12pct030aa</t>
  </si>
  <si>
    <t xml:space="preserve">Ud</t>
  </si>
  <si>
    <t xml:space="preserve">Pie regulable de polipropileno con carga mineral, de color negro, con base redonda, para alturas entre 55 y 75 mm.</t>
  </si>
  <si>
    <t xml:space="preserve">mt20wwa030</t>
  </si>
  <si>
    <t xml:space="preserve">Ud</t>
  </si>
  <si>
    <t xml:space="preserve">Cartucho de 310 cm³ de masilla de poliuretano impermeable.</t>
  </si>
  <si>
    <t xml:space="preserve">mt12sbs020a</t>
  </si>
  <si>
    <t xml:space="preserve">m²</t>
  </si>
  <si>
    <t xml:space="preserve">Panel autoportante para el sistema de suelo técnico registrable, de 443x443 mm y 24 mm de espesor, clasificación 2/2/A/2, según UNE-EN 12825, formado por un soporte base de material porcelánico, de 10,5 mm de espesor, una capa de acabado de gres porcelánico, color antracita, acabado antideslizante, de 443x443 mm y 10,5 mm de espesor, y una malla de fibra ignífuga dispuesta entre ambas piezas, adherida con resinas sintéticas, para garantizar la rigidez del conjunto.</t>
  </si>
  <si>
    <t xml:space="preserve">Subtotal materiales:</t>
  </si>
  <si>
    <t xml:space="preserve">Mano de obra</t>
  </si>
  <si>
    <t xml:space="preserve">mo011</t>
  </si>
  <si>
    <t xml:space="preserve">h</t>
  </si>
  <si>
    <t xml:space="preserve">Oficial 1ª montador.</t>
  </si>
  <si>
    <t xml:space="preserve">mo080</t>
  </si>
  <si>
    <t xml:space="preserve">h</t>
  </si>
  <si>
    <t xml:space="preserve">Ayudante montador.</t>
  </si>
  <si>
    <t xml:space="preserve">Subtotal mano de obra:</t>
  </si>
  <si>
    <t xml:space="preserve">Costes directos complementarios</t>
  </si>
  <si>
    <t xml:space="preserve">%</t>
  </si>
  <si>
    <t xml:space="preserve">Costes directos complementarios</t>
  </si>
  <si>
    <t xml:space="preserve">Coste de mantenimiento decenal: 23,36€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</si>
  <si>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</si>
  <si>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</si>
  <si>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</si>
  <si>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</si>
  <si>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</si>
  <si>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14411:2012</t>
  </si>
  <si>
    <t xml:space="preserve">1/3/4</t>
  </si>
  <si>
    <t xml:space="preserve">Baldosas cerámicas. Definiciones, clasificación, características, evaluación de la conformidad y marcado.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</si>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</sst>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36" customWidth="1"/>
    <col min="4" max="4" width="6.29" customWidth="1"/>
    <col min="5" max="5" width="71.57" customWidth="1"/>
    <col min="6" max="6" width="3.40" customWidth="1"/>
    <col min="7" max="7" width="9.52" customWidth="1"/>
    <col min="8" max="8" width="4.59"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0" t="s">
        <v>13</v>
      </c>
      <c r="D10" s="10"/>
      <c r="E10" s="1" t="s">
        <v>14</v>
      </c>
      <c r="F10" s="1"/>
      <c r="G10" s="11">
        <v>6</v>
      </c>
      <c r="H10" s="11"/>
      <c r="I10" s="12">
        <v>4.66</v>
      </c>
      <c r="J10" s="12">
        <f ca="1">ROUND(INDIRECT(ADDRESS(ROW()+(0), COLUMN()+(-3), 1))*INDIRECT(ADDRESS(ROW()+(0), COLUMN()+(-1), 1)), 2)</f>
        <v>27.96</v>
      </c>
    </row>
    <row r="11" spans="1:10" ht="13.50" thickBot="1" customHeight="1">
      <c r="A11" s="1" t="s">
        <v>15</v>
      </c>
      <c r="B11" s="1"/>
      <c r="C11" s="10" t="s">
        <v>16</v>
      </c>
      <c r="D11" s="10"/>
      <c r="E11" s="1" t="s">
        <v>17</v>
      </c>
      <c r="F11" s="1"/>
      <c r="G11" s="11">
        <v>0.54</v>
      </c>
      <c r="H11" s="11"/>
      <c r="I11" s="12">
        <v>7.32</v>
      </c>
      <c r="J11" s="12">
        <f ca="1">ROUND(INDIRECT(ADDRESS(ROW()+(0), COLUMN()+(-3), 1))*INDIRECT(ADDRESS(ROW()+(0), COLUMN()+(-1), 1)), 2)</f>
        <v>3.95</v>
      </c>
    </row>
    <row r="12" spans="1:10" ht="66.00" thickBot="1" customHeight="1">
      <c r="A12" s="1" t="s">
        <v>18</v>
      </c>
      <c r="B12" s="1"/>
      <c r="C12" s="10" t="s">
        <v>19</v>
      </c>
      <c r="D12" s="10"/>
      <c r="E12" s="1" t="s">
        <v>20</v>
      </c>
      <c r="F12" s="1"/>
      <c r="G12" s="13">
        <v>1.05</v>
      </c>
      <c r="H12" s="13"/>
      <c r="I12" s="14">
        <v>59.89</v>
      </c>
      <c r="J12" s="14">
        <f ca="1">ROUND(INDIRECT(ADDRESS(ROW()+(0), COLUMN()+(-3), 1))*INDIRECT(ADDRESS(ROW()+(0), COLUMN()+(-1), 1)), 2)</f>
        <v>62.88</v>
      </c>
    </row>
    <row r="13" spans="1:10" ht="13.50" thickBot="1" customHeight="1">
      <c r="A13" s="15"/>
      <c r="B13" s="15"/>
      <c r="C13" s="15"/>
      <c r="D13" s="15"/>
      <c r="E13" s="15"/>
      <c r="F13" s="15"/>
      <c r="G13" s="9" t="s">
        <v>21</v>
      </c>
      <c r="H13" s="9"/>
      <c r="I13" s="9"/>
      <c r="J13" s="17">
        <f ca="1">ROUND(SUM(INDIRECT(ADDRESS(ROW()+(-1), COLUMN()+(0), 1)),INDIRECT(ADDRESS(ROW()+(-2), COLUMN()+(0), 1)),INDIRECT(ADDRESS(ROW()+(-3), COLUMN()+(0), 1))), 2)</f>
        <v>94.79</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0.416</v>
      </c>
      <c r="H15" s="11"/>
      <c r="I15" s="12">
        <v>24.64</v>
      </c>
      <c r="J15" s="12">
        <f ca="1">ROUND(INDIRECT(ADDRESS(ROW()+(0), COLUMN()+(-3), 1))*INDIRECT(ADDRESS(ROW()+(0), COLUMN()+(-1), 1)), 2)</f>
        <v>10.25</v>
      </c>
    </row>
    <row r="16" spans="1:10" ht="13.50" thickBot="1" customHeight="1">
      <c r="A16" s="1" t="s">
        <v>26</v>
      </c>
      <c r="B16" s="1"/>
      <c r="C16" s="10" t="s">
        <v>27</v>
      </c>
      <c r="D16" s="10"/>
      <c r="E16" s="1" t="s">
        <v>28</v>
      </c>
      <c r="F16" s="1"/>
      <c r="G16" s="13">
        <v>0.416</v>
      </c>
      <c r="H16" s="13"/>
      <c r="I16" s="14">
        <v>22.77</v>
      </c>
      <c r="J16" s="14">
        <f ca="1">ROUND(INDIRECT(ADDRESS(ROW()+(0), COLUMN()+(-3), 1))*INDIRECT(ADDRESS(ROW()+(0), COLUMN()+(-1), 1)), 2)</f>
        <v>9.47</v>
      </c>
    </row>
    <row r="17" spans="1:10" ht="13.50" thickBot="1" customHeight="1">
      <c r="A17" s="15"/>
      <c r="B17" s="15"/>
      <c r="C17" s="15"/>
      <c r="D17" s="15"/>
      <c r="E17" s="15"/>
      <c r="F17" s="15"/>
      <c r="G17" s="9" t="s">
        <v>29</v>
      </c>
      <c r="H17" s="9"/>
      <c r="I17" s="9"/>
      <c r="J17" s="17">
        <f ca="1">ROUND(SUM(INDIRECT(ADDRESS(ROW()+(-1), COLUMN()+(0), 1)),INDIRECT(ADDRESS(ROW()+(-2), COLUMN()+(0), 1))), 2)</f>
        <v>19.72</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2</v>
      </c>
      <c r="H19" s="13"/>
      <c r="I19" s="14">
        <f ca="1">ROUND(SUM(INDIRECT(ADDRESS(ROW()+(-2), COLUMN()+(1), 1)),INDIRECT(ADDRESS(ROW()+(-6), COLUMN()+(1), 1))), 2)</f>
        <v>114.51</v>
      </c>
      <c r="J19" s="14">
        <f ca="1">ROUND(INDIRECT(ADDRESS(ROW()+(0), COLUMN()+(-3), 1))*INDIRECT(ADDRESS(ROW()+(0), COLUMN()+(-1), 1))/100, 2)</f>
        <v>2.29</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116.8</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172013</v>
      </c>
      <c r="G24" s="29"/>
      <c r="H24" s="29">
        <v>172014</v>
      </c>
      <c r="I24" s="29"/>
      <c r="J24" s="29" t="s">
        <v>40</v>
      </c>
    </row>
    <row r="25" spans="1:10" ht="13.50" thickBot="1" customHeight="1">
      <c r="A25" s="30" t="s">
        <v>41</v>
      </c>
      <c r="B25" s="30"/>
      <c r="C25" s="30"/>
      <c r="D25" s="30"/>
      <c r="E25" s="30"/>
      <c r="F25" s="31"/>
      <c r="G25" s="31"/>
      <c r="H25" s="31"/>
      <c r="I25" s="31"/>
      <c r="J25" s="31"/>
    </row>
    <row r="28" spans="1:1" ht="33.75" thickBot="1" customHeight="1">
      <c r="A28" s="1" t="s">
        <v>42</v>
      </c>
      <c r="B28" s="1"/>
      <c r="C28" s="1"/>
      <c r="D28" s="1"/>
      <c r="E28" s="1"/>
      <c r="F28" s="1"/>
      <c r="G28" s="1"/>
      <c r="H28" s="1"/>
      <c r="I28" s="1"/>
      <c r="J28" s="1"/>
    </row>
    <row r="29" spans="1:1" ht="33.75" thickBot="1" customHeight="1">
      <c r="A29" s="1" t="s">
        <v>43</v>
      </c>
      <c r="B29" s="1"/>
      <c r="C29" s="1"/>
      <c r="D29" s="1"/>
      <c r="E29" s="1"/>
      <c r="F29" s="1"/>
      <c r="G29" s="1"/>
      <c r="H29" s="1"/>
      <c r="I29" s="1"/>
      <c r="J29" s="1"/>
    </row>
    <row r="30" spans="1:1" ht="33.75" thickBot="1" customHeight="1">
      <c r="A30" s="1" t="s">
        <v>44</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