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<sst xmlns="http://schemas.openxmlformats.org/spreadsheetml/2006/main" count="63" uniqueCount="63">
  <si>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</si>
  <si>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UAA010</t>
  </si>
  <si>
    <t xml:space="preserve">Ud</t>
  </si>
  <si>
    <t xml:space="preserve">Arqueta de obra de fábrica.</t>
  </si>
  <si>
    <r>
      <rPr>
        <sz val="8.25"/>
        <color rgb="FF000000"/>
        <rFont val="Arial"/>
        <family val="2"/>
      </rPr>
      <t xml:space="preserve">Arqueta de paso, registrable, de obra de fábrica, de dimensiones interiores 50x50x50 cm, con tapa prefabricada de hormigón armado, sobre solera de hormigón en masa.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</si>
  <si>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</si>
  <si>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</si>
  <si>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</si>
  <si>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</si>
  <si>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</si>
  <si>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</si>
  <si>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</si>
  <si>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</si>
  <si>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</si>
  <si>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</si>
  <si>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mt04lma010b</t>
  </si>
  <si>
    <t xml:space="preserve">Ud</t>
  </si>
  <si>
    <t xml:space="preserve">Ladrillo cerámico macizo de elaboración mecánica, para revestir, 25x12x5 cm, para uso en fábrica protegida (pieza P), densidad 2300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</si>
  <si>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</si>
  <si>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</si>
  <si>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</si>
  <si>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</si>
  <si>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</si>
  <si>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</si>
  <si>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mt11var130</t>
  </si>
  <si>
    <t xml:space="preserve">Ud</t>
  </si>
  <si>
    <t xml:space="preserve">Colector de conexión de PVC, con tres entradas y una salida, con tapa de registro.</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</si>
  <si>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</si>
  <si>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</si>
  <si>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</si>
  <si>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mt11var100</t>
  </si>
  <si>
    <t xml:space="preserve">Ud</t>
  </si>
  <si>
    <t xml:space="preserve">Conjunto de elementos necesarios para garantizar el cierre hermético al paso de olores mefíticos en arquetas de saneamiento,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</si>
  <si>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</si>
  <si>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</si>
  <si>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</si>
  <si>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</si>
  <si>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</si>
  <si>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</si>
  <si>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</si>
  <si>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</si>
  <si>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</si>
  <si>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</si>
  <si>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</si>
  <si>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</si>
  <si>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</si>
  <si>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</si>
  <si>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</si>
  <si>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10,72€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</si>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</sst>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0.182</v>
      </c>
      <c r="G10" s="11"/>
      <c r="H10" s="12">
        <v>115.86</v>
      </c>
      <c r="I10" s="12">
        <f ca="1">ROUND(INDIRECT(ADDRESS(ROW()+(0), COLUMN()+(-3), 1))*INDIRECT(ADDRESS(ROW()+(0), COLUMN()+(-1), 1)), 2)</f>
        <v>21.09</v>
      </c>
    </row>
    <row r="11" spans="1:9" ht="24.00" thickBot="1" customHeight="1">
      <c r="A11" s="1" t="s">
        <v>15</v>
      </c>
      <c r="B11" s="1"/>
      <c r="C11" s="10" t="s">
        <v>16</v>
      </c>
      <c r="D11" s="1" t="s">
        <v>17</v>
      </c>
      <c r="E11" s="1"/>
      <c r="F11" s="11">
        <v>100</v>
      </c>
      <c r="G11" s="11"/>
      <c r="H11" s="12">
        <v>0.51</v>
      </c>
      <c r="I11" s="12">
        <f ca="1">ROUND(INDIRECT(ADDRESS(ROW()+(0), COLUMN()+(-3), 1))*INDIRECT(ADDRESS(ROW()+(0), COLUMN()+(-1), 1)), 2)</f>
        <v>51</v>
      </c>
    </row>
    <row r="12" spans="1:9" ht="13.50" thickBot="1" customHeight="1">
      <c r="A12" s="1" t="s">
        <v>18</v>
      </c>
      <c r="B12" s="1"/>
      <c r="C12" s="10" t="s">
        <v>19</v>
      </c>
      <c r="D12" s="1" t="s">
        <v>20</v>
      </c>
      <c r="E12" s="1"/>
      <c r="F12" s="11">
        <v>0.019</v>
      </c>
      <c r="G12" s="11"/>
      <c r="H12" s="12">
        <v>1.5</v>
      </c>
      <c r="I12" s="12">
        <f ca="1">ROUND(INDIRECT(ADDRESS(ROW()+(0), COLUMN()+(-3), 1))*INDIRECT(ADDRESS(ROW()+(0), COLUMN()+(-1), 1)), 2)</f>
        <v>0.03</v>
      </c>
    </row>
    <row r="13" spans="1:9" ht="24.00" thickBot="1" customHeight="1">
      <c r="A13" s="1" t="s">
        <v>21</v>
      </c>
      <c r="B13" s="1"/>
      <c r="C13" s="10" t="s">
        <v>22</v>
      </c>
      <c r="D13" s="1" t="s">
        <v>23</v>
      </c>
      <c r="E13" s="1"/>
      <c r="F13" s="11">
        <v>0.07</v>
      </c>
      <c r="G13" s="11"/>
      <c r="H13" s="12">
        <v>53.48</v>
      </c>
      <c r="I13" s="12">
        <f ca="1">ROUND(INDIRECT(ADDRESS(ROW()+(0), COLUMN()+(-3), 1))*INDIRECT(ADDRESS(ROW()+(0), COLUMN()+(-1), 1)), 2)</f>
        <v>3.74</v>
      </c>
    </row>
    <row r="14" spans="1:9" ht="13.50" thickBot="1" customHeight="1">
      <c r="A14" s="1" t="s">
        <v>24</v>
      </c>
      <c r="B14" s="1"/>
      <c r="C14" s="10" t="s">
        <v>25</v>
      </c>
      <c r="D14" s="1" t="s">
        <v>26</v>
      </c>
      <c r="E14" s="1"/>
      <c r="F14" s="11">
        <v>1</v>
      </c>
      <c r="G14" s="11"/>
      <c r="H14" s="12">
        <v>37.5</v>
      </c>
      <c r="I14" s="12">
        <f ca="1">ROUND(INDIRECT(ADDRESS(ROW()+(0), COLUMN()+(-3), 1))*INDIRECT(ADDRESS(ROW()+(0), COLUMN()+(-1), 1)), 2)</f>
        <v>37.5</v>
      </c>
    </row>
    <row r="15" spans="1:9" ht="34.50" thickBot="1" customHeight="1">
      <c r="A15" s="1" t="s">
        <v>27</v>
      </c>
      <c r="B15" s="1"/>
      <c r="C15" s="10" t="s">
        <v>28</v>
      </c>
      <c r="D15" s="1" t="s">
        <v>29</v>
      </c>
      <c r="E15" s="1"/>
      <c r="F15" s="11">
        <v>0.035</v>
      </c>
      <c r="G15" s="11"/>
      <c r="H15" s="12">
        <v>73.55</v>
      </c>
      <c r="I15" s="12">
        <f ca="1">ROUND(INDIRECT(ADDRESS(ROW()+(0), COLUMN()+(-3), 1))*INDIRECT(ADDRESS(ROW()+(0), COLUMN()+(-1), 1)), 2)</f>
        <v>2.57</v>
      </c>
    </row>
    <row r="16" spans="1:9" ht="34.50" thickBot="1" customHeight="1">
      <c r="A16" s="1" t="s">
        <v>30</v>
      </c>
      <c r="B16" s="1"/>
      <c r="C16" s="10" t="s">
        <v>31</v>
      </c>
      <c r="D16" s="1" t="s">
        <v>32</v>
      </c>
      <c r="E16" s="1"/>
      <c r="F16" s="11">
        <v>1</v>
      </c>
      <c r="G16" s="11"/>
      <c r="H16" s="12">
        <v>8.25</v>
      </c>
      <c r="I16" s="12">
        <f ca="1">ROUND(INDIRECT(ADDRESS(ROW()+(0), COLUMN()+(-3), 1))*INDIRECT(ADDRESS(ROW()+(0), COLUMN()+(-1), 1)), 2)</f>
        <v>8.25</v>
      </c>
    </row>
    <row r="17" spans="1:9" ht="13.50" thickBot="1" customHeight="1">
      <c r="A17" s="1" t="s">
        <v>33</v>
      </c>
      <c r="B17" s="1"/>
      <c r="C17" s="10" t="s">
        <v>34</v>
      </c>
      <c r="D17" s="1" t="s">
        <v>35</v>
      </c>
      <c r="E17" s="1"/>
      <c r="F17" s="13">
        <v>1</v>
      </c>
      <c r="G17" s="13"/>
      <c r="H17" s="14">
        <v>17.5</v>
      </c>
      <c r="I17" s="14">
        <f ca="1">ROUND(INDIRECT(ADDRESS(ROW()+(0), COLUMN()+(-3), 1))*INDIRECT(ADDRESS(ROW()+(0), COLUMN()+(-1), 1)), 2)</f>
        <v>17.5</v>
      </c>
    </row>
    <row r="18" spans="1:9" ht="13.50" thickBot="1" customHeight="1">
      <c r="A18" s="15"/>
      <c r="B18" s="15"/>
      <c r="C18" s="15"/>
      <c r="D18" s="15"/>
      <c r="E18" s="15"/>
      <c r="F18" s="9" t="s">
        <v>36</v>
      </c>
      <c r="G18" s="9"/>
      <c r="H18" s="9"/>
      <c r="I18" s="17">
        <f ca="1">ROUND(SUM(INDIRECT(ADDRESS(ROW()+(-1), COLUMN()+(0), 1)),INDIRECT(ADDRESS(ROW()+(-2), COLUMN()+(0), 1)),INDIRECT(ADDRESS(ROW()+(-3), COLUMN()+(0), 1)),INDIRECT(ADDRESS(ROW()+(-4), COLUMN()+(0), 1)),INDIRECT(ADDRESS(ROW()+(-5), COLUMN()+(0), 1)),INDIRECT(ADDRESS(ROW()+(-6), COLUMN()+(0), 1)),INDIRECT(ADDRESS(ROW()+(-7), COLUMN()+(0), 1)),INDIRECT(ADDRESS(ROW()+(-8), COLUMN()+(0), 1))), 2)</f>
        <v>141.68</v>
      </c>
    </row>
    <row r="19" spans="1:9" ht="13.50" thickBot="1" customHeight="1">
      <c r="A19" s="15">
        <v>2</v>
      </c>
      <c r="B19" s="15"/>
      <c r="C19" s="15"/>
      <c r="D19" s="18" t="s">
        <v>37</v>
      </c>
      <c r="E19" s="18"/>
      <c r="F19" s="18"/>
      <c r="G19" s="18"/>
      <c r="H19" s="15"/>
      <c r="I19" s="15"/>
    </row>
    <row r="20" spans="1:9" ht="13.50" thickBot="1" customHeight="1">
      <c r="A20" s="1" t="s">
        <v>38</v>
      </c>
      <c r="B20" s="1"/>
      <c r="C20" s="10" t="s">
        <v>39</v>
      </c>
      <c r="D20" s="1" t="s">
        <v>40</v>
      </c>
      <c r="E20" s="1"/>
      <c r="F20" s="11">
        <v>1.676</v>
      </c>
      <c r="G20" s="11"/>
      <c r="H20" s="12">
        <v>22.13</v>
      </c>
      <c r="I20" s="12">
        <f ca="1">ROUND(INDIRECT(ADDRESS(ROW()+(0), COLUMN()+(-3), 1))*INDIRECT(ADDRESS(ROW()+(0), COLUMN()+(-1), 1)), 2)</f>
        <v>37.09</v>
      </c>
    </row>
    <row r="21" spans="1:9" ht="13.50" thickBot="1" customHeight="1">
      <c r="A21" s="1" t="s">
        <v>41</v>
      </c>
      <c r="B21" s="1"/>
      <c r="C21" s="10" t="s">
        <v>42</v>
      </c>
      <c r="D21" s="1" t="s">
        <v>43</v>
      </c>
      <c r="E21" s="1"/>
      <c r="F21" s="13">
        <v>1.497</v>
      </c>
      <c r="G21" s="13"/>
      <c r="H21" s="14">
        <v>21.02</v>
      </c>
      <c r="I21" s="14">
        <f ca="1">ROUND(INDIRECT(ADDRESS(ROW()+(0), COLUMN()+(-3), 1))*INDIRECT(ADDRESS(ROW()+(0), COLUMN()+(-1), 1)), 2)</f>
        <v>31.47</v>
      </c>
    </row>
    <row r="22" spans="1:9" ht="13.50" thickBot="1" customHeight="1">
      <c r="A22" s="15"/>
      <c r="B22" s="15"/>
      <c r="C22" s="15"/>
      <c r="D22" s="15"/>
      <c r="E22" s="15"/>
      <c r="F22" s="9" t="s">
        <v>44</v>
      </c>
      <c r="G22" s="9"/>
      <c r="H22" s="9"/>
      <c r="I22" s="17">
        <f ca="1">ROUND(SUM(INDIRECT(ADDRESS(ROW()+(-1), COLUMN()+(0), 1)),INDIRECT(ADDRESS(ROW()+(-2), COLUMN()+(0), 1))), 2)</f>
        <v>68.56</v>
      </c>
    </row>
    <row r="23" spans="1:9" ht="13.50" thickBot="1" customHeight="1">
      <c r="A23" s="15">
        <v>3</v>
      </c>
      <c r="B23" s="15"/>
      <c r="C23" s="15"/>
      <c r="D23" s="18" t="s">
        <v>45</v>
      </c>
      <c r="E23" s="18"/>
      <c r="F23" s="18"/>
      <c r="G23" s="18"/>
      <c r="H23" s="15"/>
      <c r="I23" s="15"/>
    </row>
    <row r="24" spans="1:9" ht="13.50" thickBot="1" customHeight="1">
      <c r="A24" s="19"/>
      <c r="B24" s="19"/>
      <c r="C24" s="20" t="s">
        <v>46</v>
      </c>
      <c r="D24" s="19" t="s">
        <v>47</v>
      </c>
      <c r="E24" s="19"/>
      <c r="F24" s="13">
        <v>2</v>
      </c>
      <c r="G24" s="13"/>
      <c r="H24" s="14">
        <f ca="1">ROUND(SUM(INDIRECT(ADDRESS(ROW()+(-2), COLUMN()+(1), 1)),INDIRECT(ADDRESS(ROW()+(-6), COLUMN()+(1), 1))), 2)</f>
        <v>210.24</v>
      </c>
      <c r="I24" s="14">
        <f ca="1">ROUND(INDIRECT(ADDRESS(ROW()+(0), COLUMN()+(-3), 1))*INDIRECT(ADDRESS(ROW()+(0), COLUMN()+(-1), 1))/100, 2)</f>
        <v>4.2</v>
      </c>
    </row>
    <row r="25" spans="1:9" ht="13.50" thickBot="1" customHeight="1">
      <c r="A25" s="21" t="s">
        <v>48</v>
      </c>
      <c r="B25" s="21"/>
      <c r="C25" s="22"/>
      <c r="D25" s="23"/>
      <c r="E25" s="23"/>
      <c r="F25" s="24" t="s">
        <v>49</v>
      </c>
      <c r="G25" s="24"/>
      <c r="H25" s="25"/>
      <c r="I25" s="26">
        <f ca="1">ROUND(SUM(INDIRECT(ADDRESS(ROW()+(-1), COLUMN()+(0), 1)),INDIRECT(ADDRESS(ROW()+(-3), COLUMN()+(0), 1)),INDIRECT(ADDRESS(ROW()+(-7), COLUMN()+(0), 1))), 2)</f>
        <v>214.44</v>
      </c>
    </row>
    <row r="28" spans="1:9" ht="13.50" thickBot="1" customHeight="1">
      <c r="A28" s="27" t="s">
        <v>50</v>
      </c>
      <c r="B28" s="27"/>
      <c r="C28" s="27"/>
      <c r="D28" s="27"/>
      <c r="E28" s="27" t="s">
        <v>51</v>
      </c>
      <c r="F28" s="27"/>
      <c r="G28" s="27" t="s">
        <v>52</v>
      </c>
      <c r="H28" s="27"/>
      <c r="I28" s="27" t="s">
        <v>53</v>
      </c>
    </row>
    <row r="29" spans="1:9" ht="13.50" thickBot="1" customHeight="1">
      <c r="A29" s="28" t="s">
        <v>54</v>
      </c>
      <c r="B29" s="28"/>
      <c r="C29" s="28"/>
      <c r="D29" s="28"/>
      <c r="E29" s="29">
        <v>1.06202e+006</v>
      </c>
      <c r="F29" s="29"/>
      <c r="G29" s="29">
        <v>1.06202e+006</v>
      </c>
      <c r="H29" s="29"/>
      <c r="I29" s="29" t="s">
        <v>55</v>
      </c>
    </row>
    <row r="30" spans="1:9" ht="13.50" thickBot="1" customHeight="1">
      <c r="A30" s="30" t="s">
        <v>56</v>
      </c>
      <c r="B30" s="30"/>
      <c r="C30" s="30"/>
      <c r="D30" s="30"/>
      <c r="E30" s="31"/>
      <c r="F30" s="31"/>
      <c r="G30" s="31"/>
      <c r="H30" s="31"/>
      <c r="I30" s="31"/>
    </row>
    <row r="31" spans="1:9" ht="13.50" thickBot="1" customHeight="1">
      <c r="A31" s="28" t="s">
        <v>57</v>
      </c>
      <c r="B31" s="28"/>
      <c r="C31" s="28"/>
      <c r="D31" s="28"/>
      <c r="E31" s="29">
        <v>1.18202e+006</v>
      </c>
      <c r="F31" s="29"/>
      <c r="G31" s="29">
        <v>1.18202e+006</v>
      </c>
      <c r="H31" s="29"/>
      <c r="I31" s="29" t="s">
        <v>58</v>
      </c>
    </row>
    <row r="32" spans="1:9" ht="13.50" thickBot="1" customHeight="1">
      <c r="A32" s="30" t="s">
        <v>59</v>
      </c>
      <c r="B32" s="30"/>
      <c r="C32" s="30"/>
      <c r="D32" s="30"/>
      <c r="E32" s="31"/>
      <c r="F32" s="31"/>
      <c r="G32" s="31"/>
      <c r="H32" s="31"/>
      <c r="I32" s="31"/>
    </row>
    <row r="35" spans="1:1" ht="33.75" thickBot="1" customHeight="1">
      <c r="A35" s="1" t="s">
        <v>60</v>
      </c>
      <c r="B35" s="1"/>
      <c r="C35" s="1"/>
      <c r="D35" s="1"/>
      <c r="E35" s="1"/>
      <c r="F35" s="1"/>
      <c r="G35" s="1"/>
      <c r="H35" s="1"/>
      <c r="I35" s="1"/>
    </row>
    <row r="36" spans="1:1" ht="33.75" thickBot="1" customHeight="1">
      <c r="A36" s="1" t="s">
        <v>61</v>
      </c>
      <c r="B36" s="1"/>
      <c r="C36" s="1"/>
      <c r="D36" s="1"/>
      <c r="E36" s="1"/>
      <c r="F36" s="1"/>
      <c r="G36" s="1"/>
      <c r="H36" s="1"/>
      <c r="I36" s="1"/>
    </row>
    <row r="37" spans="1:1" ht="33.75" thickBot="1" customHeight="1">
      <c r="A37" s="1" t="s">
        <v>62</v>
      </c>
      <c r="B37" s="1"/>
      <c r="C37" s="1"/>
      <c r="D37" s="1"/>
      <c r="E37" s="1"/>
      <c r="F37" s="1"/>
      <c r="G37" s="1"/>
      <c r="H37" s="1"/>
      <c r="I37" s="1"/>
    </row>
  </sheetData>
  <mergeCells count="6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B21"/>
    <mergeCell ref="D21:E21"/>
    <mergeCell ref="F21:G21"/>
    <mergeCell ref="A22:B22"/>
    <mergeCell ref="D22:E22"/>
    <mergeCell ref="F22:H22"/>
    <mergeCell ref="A23:B23"/>
    <mergeCell ref="D23:G23"/>
    <mergeCell ref="A24:B24"/>
    <mergeCell ref="D24:E24"/>
    <mergeCell ref="F24:G24"/>
    <mergeCell ref="A25:E25"/>
    <mergeCell ref="F25:H25"/>
    <mergeCell ref="A28:D28"/>
    <mergeCell ref="E28:F28"/>
    <mergeCell ref="G28:H28"/>
    <mergeCell ref="A29:D29"/>
    <mergeCell ref="E29:F30"/>
    <mergeCell ref="G29:H30"/>
    <mergeCell ref="I29:I30"/>
    <mergeCell ref="A30:D30"/>
    <mergeCell ref="A31:D31"/>
    <mergeCell ref="E31:F32"/>
    <mergeCell ref="G31:H32"/>
    <mergeCell ref="I31:I32"/>
    <mergeCell ref="A32:D32"/>
    <mergeCell ref="A35:I35"/>
    <mergeCell ref="A36:I36"/>
    <mergeCell ref="A37:I37"/>
  </mergeCells>
  <pageMargins left="0.147638" right="0.147638" top="0.206693" bottom="0.206693" header="0.0" footer="0.0"/>
  <pageSetup paperSize="9" orientation="portrait"/>
  <rowBreaks count="0" manualBreakCount="0">
    </rowBreaks>
</worksheet>
</file>