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<sst xmlns="http://schemas.openxmlformats.org/spreadsheetml/2006/main" count="53" uniqueCount="53">
  <si>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</si>
  <si>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NIH140</t>
  </si>
  <si>
    <t xml:space="preserve">Ud</t>
  </si>
  <si>
    <t xml:space="preserve">Impermeabilización de ducha de obra con canaleta de drenaje, sistema "ESTIL GURU".</t>
  </si>
  <si>
    <r>
      <rPr>
        <sz val="8.25"/>
        <color rgb="FF000000"/>
        <rFont val="Arial"/>
        <family val="2"/>
      </rPr>
      <t xml:space="preserve">Impermeabilización de paramentos verticales y horizontales de ducha de obra con canaleta de drenaje, sistema EVOLUX INOX "ESTIL GURU", compuesta por kit EVOLUX LISA 40, formado por lámina impermeabilizante flexible tipo EVAC de 2000x2000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rejilla, LISA, de acero inoxidable AISI 304, acabado satinado, de 400x53x1,5 mm y canaleta de drenaje de acero inoxidable AISI 304, acabado satinado, de 400x70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y lámina impermeabilizante flexible tipo EVAC, WATER-STOP, compuesta de una doble hoja de poliolefina termoplástica con acetato de vinil etileno, con ambas caras revestidas de fibras de poliéster y polipropileno no tejidas, de 0,57 mm de espesor y 270 g/m², fijada al soporte con adhesivo cementoso mejorado C2 E. Incluso complementos de refuerzo en tratamiento de puntos singulares con banda de refuerzo, BANDA W-S 14 y adhesivo elástico impermeabilizante monocomponente, EASEAL.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</si>
  <si>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</si>
  <si>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</si>
  <si>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</si>
  <si>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</si>
  <si>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</si>
  <si>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</si>
  <si>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</si>
  <si>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mt15reg110aa</t>
  </si>
  <si>
    <t xml:space="preserve">Ud</t>
  </si>
  <si>
    <t xml:space="preserve">Kit EVOLUX LISA 40 "ESTIL GURU", formado por lámina impermeabilizante flexible tipo EVAC de 2000x2000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rejilla, LISA, de acero inoxidable AISI 304, acabado satinado, de 400x53x1,5 mm y canaleta de drenaje de acero inoxidable AISI 304, acabado satinado, de 400x70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</si>
  <si>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</si>
  <si>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</si>
  <si>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</si>
  <si>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</si>
  <si>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</si>
  <si>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</si>
  <si>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mt15reg035b</t>
  </si>
  <si>
    <t xml:space="preserve">kg</t>
  </si>
  <si>
    <t xml:space="preserve">Adhesivo elástico impermeabilizante monocomponente, color gris, EASEAL "ESTIL GURU", a base de cemento, áridos seleccionados, aditivos orgánicos y resinas, suministrado en sacos de 20 kg, para el sellado de juntas.</t>
  </si>
  <si>
    <t xml:space="preserve">mt15reg020a</t>
  </si>
  <si>
    <t xml:space="preserve">m</t>
  </si>
  <si>
    <t xml:space="preserve">Banda de refuerzo para lámina impermeabilizante flexible tipo EVAC, BANDA W-S 14 "ESTIL GURU", de 140 mm de anchura, compuesta de una doble hoja de poliolefina termoplástica con acetato de vinil etileno, con ambas caras revestidas de fibras de poliéster y polipropileno no tejidas, suministrada en rollos de 20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</si>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</sst>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254.98</v>
      </c>
      <c r="I10" s="12">
        <f ca="1">ROUND(INDIRECT(ADDRESS(ROW()+(0), COLUMN()+(-3), 1))*INDIRECT(ADDRESS(ROW()+(0), COLUMN()+(-1), 1)), 2)</f>
        <v>254.98</v>
      </c>
      <c r="J10" s="12"/>
    </row>
    <row r="11" spans="1:10" ht="34.50" thickBot="1" customHeight="1">
      <c r="A11" s="1" t="s">
        <v>15</v>
      </c>
      <c r="B11" s="1"/>
      <c r="C11" s="10" t="s">
        <v>16</v>
      </c>
      <c r="D11" s="1" t="s">
        <v>17</v>
      </c>
      <c r="E11" s="1"/>
      <c r="F11" s="11">
        <v>20</v>
      </c>
      <c r="G11" s="11"/>
      <c r="H11" s="12">
        <v>0.7</v>
      </c>
      <c r="I11" s="12">
        <f ca="1">ROUND(INDIRECT(ADDRESS(ROW()+(0), COLUMN()+(-3), 1))*INDIRECT(ADDRESS(ROW()+(0), COLUMN()+(-1), 1)), 2)</f>
        <v>14</v>
      </c>
      <c r="J11" s="12"/>
    </row>
    <row r="12" spans="1:10" ht="55.50" thickBot="1" customHeight="1">
      <c r="A12" s="1" t="s">
        <v>18</v>
      </c>
      <c r="B12" s="1"/>
      <c r="C12" s="10" t="s">
        <v>19</v>
      </c>
      <c r="D12" s="1" t="s">
        <v>20</v>
      </c>
      <c r="E12" s="1"/>
      <c r="F12" s="11">
        <v>5.15</v>
      </c>
      <c r="G12" s="11"/>
      <c r="H12" s="12">
        <v>13.81</v>
      </c>
      <c r="I12" s="12">
        <f ca="1">ROUND(INDIRECT(ADDRESS(ROW()+(0), COLUMN()+(-3), 1))*INDIRECT(ADDRESS(ROW()+(0), COLUMN()+(-1), 1)), 2)</f>
        <v>71.12</v>
      </c>
      <c r="J12" s="12"/>
    </row>
    <row r="13" spans="1:10" ht="34.50" thickBot="1" customHeight="1">
      <c r="A13" s="1" t="s">
        <v>21</v>
      </c>
      <c r="B13" s="1"/>
      <c r="C13" s="10" t="s">
        <v>22</v>
      </c>
      <c r="D13" s="1" t="s">
        <v>23</v>
      </c>
      <c r="E13" s="1"/>
      <c r="F13" s="11">
        <v>0.9</v>
      </c>
      <c r="G13" s="11"/>
      <c r="H13" s="12">
        <v>7.7</v>
      </c>
      <c r="I13" s="12">
        <f ca="1">ROUND(INDIRECT(ADDRESS(ROW()+(0), COLUMN()+(-3), 1))*INDIRECT(ADDRESS(ROW()+(0), COLUMN()+(-1), 1)), 2)</f>
        <v>6.93</v>
      </c>
      <c r="J13" s="12"/>
    </row>
    <row r="14" spans="1:10" ht="45.00" thickBot="1" customHeight="1">
      <c r="A14" s="1" t="s">
        <v>24</v>
      </c>
      <c r="B14" s="1"/>
      <c r="C14" s="10" t="s">
        <v>25</v>
      </c>
      <c r="D14" s="1" t="s">
        <v>26</v>
      </c>
      <c r="E14" s="1"/>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349.42</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1.577</v>
      </c>
      <c r="G17" s="11"/>
      <c r="H17" s="12">
        <v>22.13</v>
      </c>
      <c r="I17" s="12">
        <f ca="1">ROUND(INDIRECT(ADDRESS(ROW()+(0), COLUMN()+(-3), 1))*INDIRECT(ADDRESS(ROW()+(0), COLUMN()+(-1), 1)), 2)</f>
        <v>34.9</v>
      </c>
      <c r="J17" s="12"/>
    </row>
    <row r="18" spans="1:10" ht="13.50" thickBot="1" customHeight="1">
      <c r="A18" s="1" t="s">
        <v>32</v>
      </c>
      <c r="B18" s="1"/>
      <c r="C18" s="10" t="s">
        <v>33</v>
      </c>
      <c r="D18" s="1" t="s">
        <v>34</v>
      </c>
      <c r="E18" s="1"/>
      <c r="F18" s="13">
        <v>1.577</v>
      </c>
      <c r="G18" s="13"/>
      <c r="H18" s="14">
        <v>21.02</v>
      </c>
      <c r="I18" s="14">
        <f ca="1">ROUND(INDIRECT(ADDRESS(ROW()+(0), COLUMN()+(-3), 1))*INDIRECT(ADDRESS(ROW()+(0), COLUMN()+(-1), 1)), 2)</f>
        <v>33.15</v>
      </c>
      <c r="J18" s="14"/>
    </row>
    <row r="19" spans="1:10" ht="13.50" thickBot="1" customHeight="1">
      <c r="A19" s="15"/>
      <c r="B19" s="15"/>
      <c r="C19" s="15"/>
      <c r="D19" s="15"/>
      <c r="E19" s="15"/>
      <c r="F19" s="9" t="s">
        <v>35</v>
      </c>
      <c r="G19" s="9"/>
      <c r="H19" s="9"/>
      <c r="I19" s="17">
        <f ca="1">ROUND(SUM(INDIRECT(ADDRESS(ROW()+(-1), COLUMN()+(0), 1)),INDIRECT(ADDRESS(ROW()+(-2), COLUMN()+(0), 1))), 2)</f>
        <v>68.05</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417.47</v>
      </c>
      <c r="I21" s="14">
        <f ca="1">ROUND(INDIRECT(ADDRESS(ROW()+(0), COLUMN()+(-3), 1))*INDIRECT(ADDRESS(ROW()+(0), COLUMN()+(-1), 1))/100, 2)</f>
        <v>8.35</v>
      </c>
      <c r="J21" s="14"/>
    </row>
    <row r="22" spans="1:10" ht="13.50" thickBot="1" customHeight="1">
      <c r="A22" s="21" t="s">
        <v>39</v>
      </c>
      <c r="B22" s="21"/>
      <c r="C22" s="22"/>
      <c r="D22" s="23"/>
      <c r="E22" s="23"/>
      <c r="F22" s="24" t="s">
        <v>40</v>
      </c>
      <c r="G22" s="24"/>
      <c r="H22" s="25"/>
      <c r="I22" s="26">
        <f ca="1">ROUND(SUM(INDIRECT(ADDRESS(ROW()+(-1), COLUMN()+(0), 1)),INDIRECT(ADDRESS(ROW()+(-3), COLUMN()+(0), 1)),INDIRECT(ADDRESS(ROW()+(-7), COLUMN()+(0), 1))), 2)</f>
        <v>425.82</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1.10201e+006</v>
      </c>
      <c r="F26" s="29"/>
      <c r="G26" s="29">
        <v>1.10201e+006</v>
      </c>
      <c r="H26" s="29"/>
      <c r="I26" s="29"/>
      <c r="J26" s="29" t="s">
        <v>46</v>
      </c>
    </row>
    <row r="27" spans="1:10" ht="24.00" thickBot="1" customHeight="1">
      <c r="A27" s="30" t="s">
        <v>47</v>
      </c>
      <c r="B27" s="30"/>
      <c r="C27" s="30"/>
      <c r="D27" s="30"/>
      <c r="E27" s="31"/>
      <c r="F27" s="31"/>
      <c r="G27" s="31"/>
      <c r="H27" s="31"/>
      <c r="I27" s="31"/>
      <c r="J27" s="31"/>
    </row>
    <row r="28" spans="1:10" ht="13.50" thickBot="1" customHeight="1">
      <c r="A28" s="28" t="s">
        <v>48</v>
      </c>
      <c r="B28" s="28"/>
      <c r="C28" s="28"/>
      <c r="D28" s="28"/>
      <c r="E28" s="29">
        <v>142013</v>
      </c>
      <c r="F28" s="29"/>
      <c r="G28" s="29">
        <v>172013</v>
      </c>
      <c r="H28" s="29"/>
      <c r="I28" s="29"/>
      <c r="J28" s="29">
        <v>3</v>
      </c>
    </row>
    <row r="29" spans="1:10" ht="13.50" thickBot="1" customHeight="1">
      <c r="A29" s="30" t="s">
        <v>49</v>
      </c>
      <c r="B29" s="30"/>
      <c r="C29" s="30"/>
      <c r="D29" s="30"/>
      <c r="E29" s="31"/>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