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<sst xmlns="http://schemas.openxmlformats.org/spreadsheetml/2006/main" count="42" uniqueCount="42">
  <si>
    <t xml:space="preserve"/>
  </si>
  <si>
    <t xml:space="preserve">NIF031</t>
  </si>
  <si>
    <t xml:space="preserve">m</t>
  </si>
  <si>
    <t xml:space="preserve">Impermeabilización de alféizar con láminas asfálticas.</t>
  </si>
  <si>
    <r>
      <rPr>
        <sz val="8.25"/>
        <color rgb="FF000000"/>
        <rFont val="Arial"/>
        <family val="2"/>
      </rPr>
      <t xml:space="preserve">Impermeabilización de alféizar con lámina autoadhesiva de betún modificado con elastómero SBS, LBA-40/G-FV, con armadura de fieltro de fibra de vidrio de 60 g/m², de superficie autoprotegida (protección mineral en la cara exterior y un film siliconado extraíble en la cara interior), tipo monocapa, totalmente adherida al soporte con soplete, previa imprimación con emulsión asfáltica aniónica con cargas tipo EB, preparada para recibir el vierteaguas. El precio no incluye el vierteaguas.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</si>
  <si>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</si>
  <si>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</si>
  <si>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</si>
  <si>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</si>
  <si>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</si>
  <si>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</si>
  <si>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</si>
  <si>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mt14iea020c</t>
  </si>
  <si>
    <t xml:space="preserve">kg</t>
  </si>
  <si>
    <t xml:space="preserve">Emulsión asfáltica aniónica con cargas tipo EB, según UNE 104231.</t>
  </si>
  <si>
    <t xml:space="preserve">mt14lga020a</t>
  </si>
  <si>
    <t xml:space="preserve">m²</t>
  </si>
  <si>
    <t xml:space="preserve">Lámina autoadhesiva de betún modificado con elastómero SBS, LBA-40/G-FV, de 2,5 mm de espesor, masa nominal 4 kg/m², con armadura de fieltro de fibra de vidrio de 60 g/m², de superficie autoprotegida (protección mineral en la cara exterior y un film siliconado extraíble en la cara interior). Según UNE-EN 13707.</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</si>
  <si>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</si>
  <si>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</si>
  <si>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</si>
  <si>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</si>
  <si>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</si>
  <si>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</si>
  <si>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</si>
  <si>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</si>
  <si>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Subtotal mano de obra:</t>
  </si>
  <si>
    <t xml:space="preserve">Costes directos complementarios</t>
  </si>
  <si>
    <t xml:space="preserve">%</t>
  </si>
  <si>
    <t xml:space="preserve">Costes directos complementarios</t>
  </si>
  <si>
    <t xml:space="preserve">Coste de mantenimiento decenal: 1,46€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</si>
  <si>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</si>
  <si>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</si>
  <si>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</si>
  <si>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</si>
  <si>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</si>
  <si>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13707:2004+A2:2009</t>
  </si>
  <si>
    <t xml:space="preserve">1/2+/3/4</t>
  </si>
  <si>
    <t xml:space="preserve">Láminas flexibles para la impermeabilización. Láminas bituminosas con armadura para impermeabilización de cubiertas. Definiciones y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</si>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</sst>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59" customWidth="1"/>
    <col min="3" max="3" width="1.02" customWidth="1"/>
    <col min="4" max="4" width="6.63" customWidth="1"/>
    <col min="5" max="5" width="73.10" customWidth="1"/>
    <col min="6" max="6" width="3.23" customWidth="1"/>
    <col min="7" max="7" width="9.52" customWidth="1"/>
    <col min="8" max="8" width="4.59" customWidth="1"/>
    <col min="9" max="9" width="9.86" customWidth="1"/>
    <col min="10" max="10" width="8.84"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13.50" thickBot="1" customHeight="1">
      <c r="A10" s="1" t="s">
        <v>12</v>
      </c>
      <c r="B10" s="1"/>
      <c r="C10" s="10" t="s">
        <v>13</v>
      </c>
      <c r="D10" s="10"/>
      <c r="E10" s="1" t="s">
        <v>14</v>
      </c>
      <c r="F10" s="1"/>
      <c r="G10" s="11">
        <v>0.15</v>
      </c>
      <c r="H10" s="11"/>
      <c r="I10" s="12">
        <v>3.3</v>
      </c>
      <c r="J10" s="12">
        <f ca="1">ROUND(INDIRECT(ADDRESS(ROW()+(0), COLUMN()+(-3), 1))*INDIRECT(ADDRESS(ROW()+(0), COLUMN()+(-1), 1)), 2)</f>
        <v>0.5</v>
      </c>
    </row>
    <row r="11" spans="1:10" ht="45.00" thickBot="1" customHeight="1">
      <c r="A11" s="1" t="s">
        <v>15</v>
      </c>
      <c r="B11" s="1"/>
      <c r="C11" s="10" t="s">
        <v>16</v>
      </c>
      <c r="D11" s="10"/>
      <c r="E11" s="1" t="s">
        <v>17</v>
      </c>
      <c r="F11" s="1"/>
      <c r="G11" s="13">
        <v>0.315</v>
      </c>
      <c r="H11" s="13"/>
      <c r="I11" s="14">
        <v>7.88</v>
      </c>
      <c r="J11" s="14">
        <f ca="1">ROUND(INDIRECT(ADDRESS(ROW()+(0), COLUMN()+(-3), 1))*INDIRECT(ADDRESS(ROW()+(0), COLUMN()+(-1), 1)), 2)</f>
        <v>2.48</v>
      </c>
    </row>
    <row r="12" spans="1:10" ht="13.50" thickBot="1" customHeight="1">
      <c r="A12" s="15"/>
      <c r="B12" s="15"/>
      <c r="C12" s="15"/>
      <c r="D12" s="15"/>
      <c r="E12" s="15"/>
      <c r="F12" s="15"/>
      <c r="G12" s="9" t="s">
        <v>18</v>
      </c>
      <c r="H12" s="9"/>
      <c r="I12" s="9"/>
      <c r="J12" s="17">
        <f ca="1">ROUND(SUM(INDIRECT(ADDRESS(ROW()+(-1), COLUMN()+(0), 1)),INDIRECT(ADDRESS(ROW()+(-2), COLUMN()+(0), 1))), 2)</f>
        <v>2.98</v>
      </c>
    </row>
    <row r="13" spans="1:10" ht="13.50" thickBot="1" customHeight="1">
      <c r="A13" s="15">
        <v>2</v>
      </c>
      <c r="B13" s="15"/>
      <c r="C13" s="15"/>
      <c r="D13" s="15"/>
      <c r="E13" s="18" t="s">
        <v>19</v>
      </c>
      <c r="F13" s="18"/>
      <c r="G13" s="18"/>
      <c r="H13" s="18"/>
      <c r="I13" s="15"/>
      <c r="J13" s="15"/>
    </row>
    <row r="14" spans="1:10" ht="13.50" thickBot="1" customHeight="1">
      <c r="A14" s="1" t="s">
        <v>20</v>
      </c>
      <c r="B14" s="1"/>
      <c r="C14" s="10" t="s">
        <v>21</v>
      </c>
      <c r="D14" s="10"/>
      <c r="E14" s="1" t="s">
        <v>22</v>
      </c>
      <c r="F14" s="1"/>
      <c r="G14" s="11">
        <v>0.168</v>
      </c>
      <c r="H14" s="11"/>
      <c r="I14" s="12">
        <v>22.13</v>
      </c>
      <c r="J14" s="12">
        <f ca="1">ROUND(INDIRECT(ADDRESS(ROW()+(0), COLUMN()+(-3), 1))*INDIRECT(ADDRESS(ROW()+(0), COLUMN()+(-1), 1)), 2)</f>
        <v>3.72</v>
      </c>
    </row>
    <row r="15" spans="1:10" ht="13.50" thickBot="1" customHeight="1">
      <c r="A15" s="1" t="s">
        <v>23</v>
      </c>
      <c r="B15" s="1"/>
      <c r="C15" s="10" t="s">
        <v>24</v>
      </c>
      <c r="D15" s="10"/>
      <c r="E15" s="1" t="s">
        <v>25</v>
      </c>
      <c r="F15" s="1"/>
      <c r="G15" s="13">
        <v>0.168</v>
      </c>
      <c r="H15" s="13"/>
      <c r="I15" s="14">
        <v>21.02</v>
      </c>
      <c r="J15" s="14">
        <f ca="1">ROUND(INDIRECT(ADDRESS(ROW()+(0), COLUMN()+(-3), 1))*INDIRECT(ADDRESS(ROW()+(0), COLUMN()+(-1), 1)), 2)</f>
        <v>3.53</v>
      </c>
    </row>
    <row r="16" spans="1:10" ht="13.50" thickBot="1" customHeight="1">
      <c r="A16" s="15"/>
      <c r="B16" s="15"/>
      <c r="C16" s="15"/>
      <c r="D16" s="15"/>
      <c r="E16" s="15"/>
      <c r="F16" s="15"/>
      <c r="G16" s="9" t="s">
        <v>26</v>
      </c>
      <c r="H16" s="9"/>
      <c r="I16" s="9"/>
      <c r="J16" s="17">
        <f ca="1">ROUND(SUM(INDIRECT(ADDRESS(ROW()+(-1), COLUMN()+(0), 1)),INDIRECT(ADDRESS(ROW()+(-2), COLUMN()+(0), 1))), 2)</f>
        <v>7.25</v>
      </c>
    </row>
    <row r="17" spans="1:10" ht="13.50" thickBot="1" customHeight="1">
      <c r="A17" s="15">
        <v>3</v>
      </c>
      <c r="B17" s="15"/>
      <c r="C17" s="15"/>
      <c r="D17" s="15"/>
      <c r="E17" s="18" t="s">
        <v>27</v>
      </c>
      <c r="F17" s="18"/>
      <c r="G17" s="18"/>
      <c r="H17" s="18"/>
      <c r="I17" s="15"/>
      <c r="J17" s="15"/>
    </row>
    <row r="18" spans="1:10" ht="13.50" thickBot="1" customHeight="1">
      <c r="A18" s="19"/>
      <c r="B18" s="19"/>
      <c r="C18" s="20" t="s">
        <v>28</v>
      </c>
      <c r="D18" s="20"/>
      <c r="E18" s="19" t="s">
        <v>29</v>
      </c>
      <c r="F18" s="19"/>
      <c r="G18" s="13">
        <v>2</v>
      </c>
      <c r="H18" s="13"/>
      <c r="I18" s="14">
        <f ca="1">ROUND(SUM(INDIRECT(ADDRESS(ROW()+(-2), COLUMN()+(1), 1)),INDIRECT(ADDRESS(ROW()+(-6), COLUMN()+(1), 1))), 2)</f>
        <v>10.23</v>
      </c>
      <c r="J18" s="14">
        <f ca="1">ROUND(INDIRECT(ADDRESS(ROW()+(0), COLUMN()+(-3), 1))*INDIRECT(ADDRESS(ROW()+(0), COLUMN()+(-1), 1))/100, 2)</f>
        <v>0.2</v>
      </c>
    </row>
    <row r="19" spans="1:10" ht="13.50" thickBot="1" customHeight="1">
      <c r="A19" s="21" t="s">
        <v>30</v>
      </c>
      <c r="B19" s="21"/>
      <c r="C19" s="22"/>
      <c r="D19" s="22"/>
      <c r="E19" s="23"/>
      <c r="F19" s="23"/>
      <c r="G19" s="24" t="s">
        <v>31</v>
      </c>
      <c r="H19" s="24"/>
      <c r="I19" s="25"/>
      <c r="J19" s="26">
        <f ca="1">ROUND(SUM(INDIRECT(ADDRESS(ROW()+(-1), COLUMN()+(0), 1)),INDIRECT(ADDRESS(ROW()+(-3), COLUMN()+(0), 1)),INDIRECT(ADDRESS(ROW()+(-7), COLUMN()+(0), 1))), 2)</f>
        <v>10.43</v>
      </c>
    </row>
    <row r="22" spans="1:10" ht="13.50" thickBot="1" customHeight="1">
      <c r="A22" s="27" t="s">
        <v>32</v>
      </c>
      <c r="B22" s="27"/>
      <c r="C22" s="27"/>
      <c r="D22" s="27"/>
      <c r="E22" s="27"/>
      <c r="F22" s="27" t="s">
        <v>33</v>
      </c>
      <c r="G22" s="27"/>
      <c r="H22" s="27" t="s">
        <v>34</v>
      </c>
      <c r="I22" s="27"/>
      <c r="J22" s="27" t="s">
        <v>35</v>
      </c>
    </row>
    <row r="23" spans="1:10" ht="13.50" thickBot="1" customHeight="1">
      <c r="A23" s="28" t="s">
        <v>36</v>
      </c>
      <c r="B23" s="28"/>
      <c r="C23" s="28"/>
      <c r="D23" s="28"/>
      <c r="E23" s="28"/>
      <c r="F23" s="29">
        <v>142010</v>
      </c>
      <c r="G23" s="29"/>
      <c r="H23" s="29">
        <v>1.10201e+006</v>
      </c>
      <c r="I23" s="29"/>
      <c r="J23" s="29" t="s">
        <v>37</v>
      </c>
    </row>
    <row r="24" spans="1:10" ht="24.00" thickBot="1" customHeight="1">
      <c r="A24" s="30" t="s">
        <v>38</v>
      </c>
      <c r="B24" s="30"/>
      <c r="C24" s="30"/>
      <c r="D24" s="30"/>
      <c r="E24" s="30"/>
      <c r="F24" s="31"/>
      <c r="G24" s="31"/>
      <c r="H24" s="31"/>
      <c r="I24" s="31"/>
      <c r="J24" s="31"/>
    </row>
    <row r="27" spans="1:1" ht="33.75" thickBot="1" customHeight="1">
      <c r="A27" s="1" t="s">
        <v>39</v>
      </c>
      <c r="B27" s="1"/>
      <c r="C27" s="1"/>
      <c r="D27" s="1"/>
      <c r="E27" s="1"/>
      <c r="F27" s="1"/>
      <c r="G27" s="1"/>
      <c r="H27" s="1"/>
      <c r="I27" s="1"/>
      <c r="J27" s="1"/>
    </row>
    <row r="28" spans="1:1" ht="33.75" thickBot="1" customHeight="1">
      <c r="A28" s="1" t="s">
        <v>40</v>
      </c>
      <c r="B28" s="1"/>
      <c r="C28" s="1"/>
      <c r="D28" s="1"/>
      <c r="E28" s="1"/>
      <c r="F28" s="1"/>
      <c r="G28" s="1"/>
      <c r="H28" s="1"/>
      <c r="I28" s="1"/>
      <c r="J28" s="1"/>
    </row>
    <row r="29" spans="1:1" ht="33.75" thickBot="1" customHeight="1">
      <c r="A29" s="1" t="s">
        <v>41</v>
      </c>
      <c r="B29" s="1"/>
      <c r="C29" s="1"/>
      <c r="D29" s="1"/>
      <c r="E29" s="1"/>
      <c r="F29" s="1"/>
      <c r="G29" s="1"/>
      <c r="H29" s="1"/>
      <c r="I29" s="1"/>
      <c r="J29" s="1"/>
    </row>
  </sheetData>
  <mergeCells count="58">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I12"/>
    <mergeCell ref="A13:B13"/>
    <mergeCell ref="C13:D13"/>
    <mergeCell ref="E13:H13"/>
    <mergeCell ref="A14:B14"/>
    <mergeCell ref="C14:D14"/>
    <mergeCell ref="E14:F14"/>
    <mergeCell ref="G14:H14"/>
    <mergeCell ref="A15:B15"/>
    <mergeCell ref="C15:D15"/>
    <mergeCell ref="E15:F15"/>
    <mergeCell ref="G15:H15"/>
    <mergeCell ref="A16:B16"/>
    <mergeCell ref="C16:D16"/>
    <mergeCell ref="E16:F16"/>
    <mergeCell ref="G16:I16"/>
    <mergeCell ref="A17:B17"/>
    <mergeCell ref="C17:D17"/>
    <mergeCell ref="E17:H17"/>
    <mergeCell ref="A18:B18"/>
    <mergeCell ref="C18:D18"/>
    <mergeCell ref="E18:F18"/>
    <mergeCell ref="G18:H18"/>
    <mergeCell ref="A19:F19"/>
    <mergeCell ref="G19:I19"/>
    <mergeCell ref="A22:E22"/>
    <mergeCell ref="F22:G22"/>
    <mergeCell ref="H22:I22"/>
    <mergeCell ref="A23:E23"/>
    <mergeCell ref="F23:G24"/>
    <mergeCell ref="H23:I24"/>
    <mergeCell ref="J23:J24"/>
    <mergeCell ref="A24:E24"/>
    <mergeCell ref="A27:J27"/>
    <mergeCell ref="A28:J28"/>
    <mergeCell ref="A29:J29"/>
  </mergeCells>
  <pageMargins left="0.147638" right="0.147638" top="0.206693" bottom="0.206693" header="0.0" footer="0.0"/>
  <pageSetup paperSize="9" orientation="portrait"/>
  <rowBreaks count="0" manualBreakCount="0">
    </rowBreaks>
</worksheet>
</file>