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<sst xmlns="http://schemas.openxmlformats.org/spreadsheetml/2006/main" count="49" uniqueCount="49">
  <si>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</si>
  <si>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LFM110</t>
  </si>
  <si>
    <t xml:space="preserve">Ud</t>
  </si>
  <si>
    <t xml:space="preserve">Block de puerta cortafuegos, de madera.</t>
  </si>
  <si>
    <r>
      <rPr>
        <sz val="8.25"/>
        <color rgb="FF000000"/>
        <rFont val="Arial"/>
        <family val="2"/>
      </rPr>
      <t xml:space="preserve">Block de puerta cortafuegos homologada, de madera, EI2 30-C5,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cerco de madera maciza; sobre precerco de pino país de 90x35 mm. Incluso tapajuntas en ambas caras, pernios, manilla y cerradura de acero inoxidable, accesorios, herrajes de colgar, juntas intumescentes, cierrapuertas aéreo, dispositivos de seguridad y espuma de poliuretano para relleno de la holgura entre precerco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</si>
  <si>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</si>
  <si>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</si>
  <si>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</si>
  <si>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</si>
  <si>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</si>
  <si>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</si>
  <si>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</si>
  <si>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mt22aap011ja</t>
  </si>
  <si>
    <t xml:space="preserve">Ud</t>
  </si>
  <si>
    <t xml:space="preserve">Precerco de madera de pino, 90x35 mm, para puerta de una hoja, con elementos de fijación.</t>
  </si>
  <si>
    <t xml:space="preserve">mt22bcf030aa</t>
  </si>
  <si>
    <t xml:space="preserve">Ud</t>
  </si>
  <si>
    <t xml:space="preserve">Block de puerta cortafuegos homologada, de madera, EI2 30-C5, según UNE-EN 1634-1, de una hoja, lisa, de 203x82,5x4,5 cm, compuesto por alma de tablero aglomerado de partículas ignífugo, recubierto con laminado de alta presión (HPL), formado por varias capas de papel kraft impregnadas en resina fenólica, cantos de placa laminada compacta de alta presión (HPL), bastidor de madera maciza y cerco de madera maciza, con tapajuntas en ambas caras, pernios, manilla y cerradura de acero inoxidable, accesorios y herrajes de colgar, juntas intumescentes, dos placas aislantes y termoexpandibles en el cajeado de la cerradura, con función antipánico, cierrapuertas aéreo, según UNE-EN 1154 y dispositivos de seguridad.</t>
  </si>
  <si>
    <t xml:space="preserve">mt22www041a</t>
  </si>
  <si>
    <t xml:space="preserve">Ud</t>
  </si>
  <si>
    <t xml:space="preserve">Aerosol de 750 ml de espuma adhesiva autoexpansiva, ignífuga, de poliuretano monocomponente, con una resistencia al fuego de 240 minutos, Euroclase B-s2, d0 de reacción al fuego, según UNE-EN 13501-1, de 18 kg/m³ de densidad, conductividad térmica 0,04 W/(mK), elongación hasta rotura 18% y 8 N/cm² de resistencia a tracción, estable de -40°C a 100°C;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</si>
  <si>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</si>
  <si>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</si>
  <si>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</si>
  <si>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</si>
  <si>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</si>
  <si>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</si>
  <si>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</si>
  <si>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</si>
  <si>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</si>
  <si>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</si>
  <si>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</si>
  <si>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</si>
  <si>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39,55€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</si>
  <si>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</si>
  <si>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</si>
  <si>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</si>
  <si>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</si>
  <si>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</si>
  <si>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1154:1996</t>
  </si>
  <si>
    <t xml:space="preserve">Herrajes para la edificación. Dispositivos de cierre controlado de puertas. Requisitos y métodos de ensayo.</t>
  </si>
  <si>
    <t xml:space="preserve">EN  1154:1996/A1:2002</t>
  </si>
  <si>
    <t xml:space="preserve">EN  1154:1996/A1:2002/AC:2006</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</si>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</sst>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21"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17.39</v>
      </c>
      <c r="I10" s="12">
        <f ca="1">ROUND(INDIRECT(ADDRESS(ROW()+(0), COLUMN()+(-3), 1))*INDIRECT(ADDRESS(ROW()+(0), COLUMN()+(-1), 1)), 2)</f>
        <v>17.39</v>
      </c>
      <c r="J10" s="12"/>
    </row>
    <row r="11" spans="1:10" ht="97.50" thickBot="1" customHeight="1">
      <c r="A11" s="1" t="s">
        <v>15</v>
      </c>
      <c r="B11" s="1"/>
      <c r="C11" s="10" t="s">
        <v>16</v>
      </c>
      <c r="D11" s="1" t="s">
        <v>17</v>
      </c>
      <c r="E11" s="1"/>
      <c r="F11" s="11">
        <v>1</v>
      </c>
      <c r="G11" s="11"/>
      <c r="H11" s="12">
        <v>279.05</v>
      </c>
      <c r="I11" s="12">
        <f ca="1">ROUND(INDIRECT(ADDRESS(ROW()+(0), COLUMN()+(-3), 1))*INDIRECT(ADDRESS(ROW()+(0), COLUMN()+(-1), 1)), 2)</f>
        <v>279.05</v>
      </c>
      <c r="J11" s="12"/>
    </row>
    <row r="12" spans="1:10" ht="55.50" thickBot="1" customHeight="1">
      <c r="A12" s="1" t="s">
        <v>18</v>
      </c>
      <c r="B12" s="1"/>
      <c r="C12" s="10" t="s">
        <v>19</v>
      </c>
      <c r="D12" s="1" t="s">
        <v>20</v>
      </c>
      <c r="E12" s="1"/>
      <c r="F12" s="13">
        <v>0.1</v>
      </c>
      <c r="G12" s="13"/>
      <c r="H12" s="14">
        <v>12.86</v>
      </c>
      <c r="I12" s="14">
        <f ca="1">ROUND(INDIRECT(ADDRESS(ROW()+(0), COLUMN()+(-3), 1))*INDIRECT(ADDRESS(ROW()+(0), COLUMN()+(-1), 1)), 2)</f>
        <v>1.29</v>
      </c>
      <c r="J12" s="14"/>
    </row>
    <row r="13" spans="1:10" ht="13.50" thickBot="1" customHeight="1">
      <c r="A13" s="15"/>
      <c r="B13" s="15"/>
      <c r="C13" s="15"/>
      <c r="D13" s="15"/>
      <c r="E13" s="15"/>
      <c r="F13" s="9" t="s">
        <v>21</v>
      </c>
      <c r="G13" s="9"/>
      <c r="H13" s="9"/>
      <c r="I13" s="17">
        <f ca="1">ROUND(SUM(INDIRECT(ADDRESS(ROW()+(-1), COLUMN()+(0), 1)),INDIRECT(ADDRESS(ROW()+(-2), COLUMN()+(0), 1)),INDIRECT(ADDRESS(ROW()+(-3), COLUMN()+(0), 1))), 2)</f>
        <v>297.73</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1.371</v>
      </c>
      <c r="G15" s="11"/>
      <c r="H15" s="12">
        <v>22.45</v>
      </c>
      <c r="I15" s="12">
        <f ca="1">ROUND(INDIRECT(ADDRESS(ROW()+(0), COLUMN()+(-3), 1))*INDIRECT(ADDRESS(ROW()+(0), COLUMN()+(-1), 1)), 2)</f>
        <v>30.78</v>
      </c>
      <c r="J15" s="12"/>
    </row>
    <row r="16" spans="1:10" ht="13.50" thickBot="1" customHeight="1">
      <c r="A16" s="1" t="s">
        <v>26</v>
      </c>
      <c r="B16" s="1"/>
      <c r="C16" s="10" t="s">
        <v>27</v>
      </c>
      <c r="D16" s="1" t="s">
        <v>28</v>
      </c>
      <c r="E16" s="1"/>
      <c r="F16" s="13">
        <v>1.133</v>
      </c>
      <c r="G16" s="13"/>
      <c r="H16" s="14">
        <v>21.15</v>
      </c>
      <c r="I16" s="14">
        <f ca="1">ROUND(INDIRECT(ADDRESS(ROW()+(0), COLUMN()+(-3), 1))*INDIRECT(ADDRESS(ROW()+(0), COLUMN()+(-1), 1)), 2)</f>
        <v>23.96</v>
      </c>
      <c r="J16" s="14"/>
    </row>
    <row r="17" spans="1:10" ht="13.50" thickBot="1" customHeight="1">
      <c r="A17" s="15"/>
      <c r="B17" s="15"/>
      <c r="C17" s="15"/>
      <c r="D17" s="15"/>
      <c r="E17" s="15"/>
      <c r="F17" s="9" t="s">
        <v>29</v>
      </c>
      <c r="G17" s="9"/>
      <c r="H17" s="9"/>
      <c r="I17" s="17">
        <f ca="1">ROUND(SUM(INDIRECT(ADDRESS(ROW()+(-1), COLUMN()+(0), 1)),INDIRECT(ADDRESS(ROW()+(-2), COLUMN()+(0), 1))), 2)</f>
        <v>54.74</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352.47</v>
      </c>
      <c r="I19" s="14">
        <f ca="1">ROUND(INDIRECT(ADDRESS(ROW()+(0), COLUMN()+(-3), 1))*INDIRECT(ADDRESS(ROW()+(0), COLUMN()+(-1), 1))/100, 2)</f>
        <v>7.05</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359.52</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1.102e+006</v>
      </c>
      <c r="F24" s="29"/>
      <c r="G24" s="29">
        <v>1.102e+006</v>
      </c>
      <c r="H24" s="29"/>
      <c r="I24" s="29"/>
      <c r="J24" s="29">
        <v>1</v>
      </c>
    </row>
    <row r="25" spans="1:10" ht="13.50" thickBot="1" customHeight="1">
      <c r="A25" s="30" t="s">
        <v>40</v>
      </c>
      <c r="B25" s="30"/>
      <c r="C25" s="30"/>
      <c r="D25" s="30"/>
      <c r="E25" s="31"/>
      <c r="F25" s="31"/>
      <c r="G25" s="31"/>
      <c r="H25" s="31"/>
      <c r="I25" s="31"/>
      <c r="J25" s="31"/>
    </row>
    <row r="26" spans="1:10" ht="13.50" thickBot="1" customHeight="1">
      <c r="A26" s="30" t="s">
        <v>41</v>
      </c>
      <c r="B26" s="30"/>
      <c r="C26" s="30"/>
      <c r="D26" s="30"/>
      <c r="E26" s="31">
        <v>1.102e+006</v>
      </c>
      <c r="F26" s="31"/>
      <c r="G26" s="31">
        <v>1.102e+006</v>
      </c>
      <c r="H26" s="31"/>
      <c r="I26" s="31"/>
      <c r="J26" s="31"/>
    </row>
    <row r="27" spans="1:10" ht="13.50" thickBot="1" customHeight="1">
      <c r="A27" s="32" t="s">
        <v>42</v>
      </c>
      <c r="B27" s="32"/>
      <c r="C27" s="32"/>
      <c r="D27" s="32"/>
      <c r="E27" s="33">
        <v>112010</v>
      </c>
      <c r="F27" s="33"/>
      <c r="G27" s="33">
        <v>112010</v>
      </c>
      <c r="H27" s="33"/>
      <c r="I27" s="33"/>
      <c r="J27" s="33"/>
    </row>
    <row r="28" spans="1:10" ht="13.50" thickBot="1" customHeight="1">
      <c r="A28" s="28" t="s">
        <v>43</v>
      </c>
      <c r="B28" s="28"/>
      <c r="C28" s="28"/>
      <c r="D28" s="28"/>
      <c r="E28" s="29">
        <v>1.4102e+007</v>
      </c>
      <c r="F28" s="29"/>
      <c r="G28" s="29">
        <v>1.4102e+007</v>
      </c>
      <c r="H28" s="29"/>
      <c r="I28" s="29"/>
      <c r="J28" s="29" t="s">
        <v>44</v>
      </c>
    </row>
    <row r="29" spans="1:10" ht="24.00" thickBot="1" customHeight="1">
      <c r="A29" s="32" t="s">
        <v>45</v>
      </c>
      <c r="B29" s="32"/>
      <c r="C29" s="32"/>
      <c r="D29" s="32"/>
      <c r="E29" s="33"/>
      <c r="F29" s="33"/>
      <c r="G29" s="33"/>
      <c r="H29" s="33"/>
      <c r="I29" s="33"/>
      <c r="J29" s="33"/>
    </row>
    <row r="32" spans="1:1" ht="33.75" thickBot="1" customHeight="1">
      <c r="A32" s="1" t="s">
        <v>46</v>
      </c>
      <c r="B32" s="1"/>
      <c r="C32" s="1"/>
      <c r="D32" s="1"/>
      <c r="E32" s="1"/>
      <c r="F32" s="1"/>
      <c r="G32" s="1"/>
      <c r="H32" s="1"/>
      <c r="I32" s="1"/>
      <c r="J32" s="1"/>
    </row>
    <row r="33" spans="1:1" ht="33.75" thickBot="1" customHeight="1">
      <c r="A33" s="1" t="s">
        <v>47</v>
      </c>
      <c r="B33" s="1"/>
      <c r="C33" s="1"/>
      <c r="D33" s="1"/>
      <c r="E33" s="1"/>
      <c r="F33" s="1"/>
      <c r="G33" s="1"/>
      <c r="H33" s="1"/>
      <c r="I33" s="1"/>
      <c r="J33" s="1"/>
    </row>
    <row r="34" spans="1:1" ht="33.75" thickBot="1" customHeight="1">
      <c r="A34" s="1" t="s">
        <v>48</v>
      </c>
      <c r="B34" s="1"/>
      <c r="C34" s="1"/>
      <c r="D34" s="1"/>
      <c r="E34" s="1"/>
      <c r="F34" s="1"/>
      <c r="G34" s="1"/>
      <c r="H34" s="1"/>
      <c r="I34" s="1"/>
      <c r="J34" s="1"/>
    </row>
  </sheetData>
  <mergeCells count="7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4"/>
    <mergeCell ref="G24:I24"/>
    <mergeCell ref="J24:J27"/>
    <mergeCell ref="A25:D25"/>
    <mergeCell ref="E25:F25"/>
    <mergeCell ref="G25:I25"/>
    <mergeCell ref="A26:D26"/>
    <mergeCell ref="E26:F26"/>
    <mergeCell ref="G26:I26"/>
    <mergeCell ref="A27:D27"/>
    <mergeCell ref="E27:F27"/>
    <mergeCell ref="G27:I27"/>
    <mergeCell ref="A28:D28"/>
    <mergeCell ref="E28:F29"/>
    <mergeCell ref="G28:I29"/>
    <mergeCell ref="J28:J29"/>
    <mergeCell ref="A29:D29"/>
    <mergeCell ref="A32:J32"/>
    <mergeCell ref="A33:J33"/>
    <mergeCell ref="A34:J34"/>
  </mergeCells>
  <pageMargins left="0.147638" right="0.147638" top="0.206693" bottom="0.206693" header="0.0" footer="0.0"/>
  <pageSetup paperSize="9" orientation="portrait"/>
  <rowBreaks count="0" manualBreakCount="0">
    </rowBreaks>
</worksheet>
</file>