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<sst xmlns="http://schemas.openxmlformats.org/spreadsheetml/2006/main" count="44" uniqueCount="44">
  <si>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</si>
  <si>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ICJ010</t>
  </si>
  <si>
    <t xml:space="preserve">Ud</t>
  </si>
  <si>
    <t xml:space="preserve">Caldera a carbón o leña.</t>
  </si>
  <si>
    <r>
      <rPr>
        <sz val="8.25"/>
        <color rgb="FF000000"/>
        <rFont val="Arial"/>
        <family val="2"/>
      </rPr>
      <t xml:space="preserve">Caldera para la combustión de leña, potencia nominal de 9,9 a 22 kW, sistema de elevación de la temperatura de retorno por encima de 55°C, compuesto por válvula motorizada de 3 vías de 1" de diámetro y bomba de circulación, limitador térmico de seguridad, tarado a 95°C, regulador de tiro de 150 mm de diámetro, con clapeta antiexplosión, conexión antivibración para conducto de humos de 150 mm de diámetro, encendido automático.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</si>
  <si>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</si>
  <si>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</si>
  <si>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</si>
  <si>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</si>
  <si>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</si>
  <si>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</si>
  <si>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</si>
  <si>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mt38cbh310aa</t>
  </si>
  <si>
    <t xml:space="preserve">Ud</t>
  </si>
  <si>
    <t xml:space="preserve">Caldera para la combustión de leña, potencia nominal de 9,9 a 22 kW, con cuerpo de 1590x670x1370 mm, aislamiento térmico, cámara de combustión, de doble vórtice, de hormigón refractario, regulación de potencia por control de temperatura de humos, ventilador extractor con control de revoluciones, intercambiador de calor de tubos verticales con mecanismo de limpieza automática, cajón para recogida y extracción de cenizas por la parte delantera de la caldera, control de la combustión mediante sonda integrada, aprovechamiento del calor residual, equipo de limpieza, sistema de mando integrado, para el control del depósito de inercia y del sistema de elevación de la temperatura de retorno, apertura de la puerta por la derecha.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</si>
  <si>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</si>
  <si>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</si>
  <si>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</si>
  <si>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</si>
  <si>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</si>
  <si>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</si>
  <si>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mt38cbh091b</t>
  </si>
  <si>
    <t xml:space="preserve">Ud</t>
  </si>
  <si>
    <t xml:space="preserve">Conexión antivibración para conducto de humos de 150 mm de diámetro.</t>
  </si>
  <si>
    <t xml:space="preserve">mt38cbh098a</t>
  </si>
  <si>
    <t xml:space="preserve">Ud</t>
  </si>
  <si>
    <t xml:space="preserve">Encendido automático, para caldera a leña.</t>
  </si>
  <si>
    <t xml:space="preserve">mt38cbh100h</t>
  </si>
  <si>
    <t xml:space="preserve">Ud</t>
  </si>
  <si>
    <t xml:space="preserve">Puesta en marcha y formación en el manejo de caldera a leña.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</si>
  <si>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</si>
  <si>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</si>
  <si>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</si>
  <si>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</si>
  <si>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</si>
  <si>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</si>
  <si>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</si>
  <si>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</si>
  <si>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</si>
  <si>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</si>
  <si>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</si>
  <si>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</si>
  <si>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11.665,84€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</si>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</sst>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6287.78</v>
      </c>
      <c r="H10" s="12">
        <f ca="1">ROUND(INDIRECT(ADDRESS(ROW()+(0), COLUMN()+(-2), 1))*INDIRECT(ADDRESS(ROW()+(0), COLUMN()+(-1), 1)), 2)</f>
        <v>6287.78</v>
      </c>
    </row>
    <row r="11" spans="1:8" ht="34.50" thickBot="1" customHeight="1">
      <c r="A11" s="1" t="s">
        <v>15</v>
      </c>
      <c r="B11" s="1"/>
      <c r="C11" s="1"/>
      <c r="D11" s="10" t="s">
        <v>16</v>
      </c>
      <c r="E11" s="1" t="s">
        <v>17</v>
      </c>
      <c r="F11" s="11">
        <v>1</v>
      </c>
      <c r="G11" s="12">
        <v>557.7</v>
      </c>
      <c r="H11" s="12">
        <f ca="1">ROUND(INDIRECT(ADDRESS(ROW()+(0), COLUMN()+(-2), 1))*INDIRECT(ADDRESS(ROW()+(0), COLUMN()+(-1), 1)), 2)</f>
        <v>557.7</v>
      </c>
    </row>
    <row r="12" spans="1:8" ht="13.50" thickBot="1" customHeight="1">
      <c r="A12" s="1" t="s">
        <v>18</v>
      </c>
      <c r="B12" s="1"/>
      <c r="C12" s="1"/>
      <c r="D12" s="10" t="s">
        <v>19</v>
      </c>
      <c r="E12" s="1" t="s">
        <v>20</v>
      </c>
      <c r="F12" s="11">
        <v>1</v>
      </c>
      <c r="G12" s="12">
        <v>312</v>
      </c>
      <c r="H12" s="12">
        <f ca="1">ROUND(INDIRECT(ADDRESS(ROW()+(0), COLUMN()+(-2), 1))*INDIRECT(ADDRESS(ROW()+(0), COLUMN()+(-1), 1)), 2)</f>
        <v>312</v>
      </c>
    </row>
    <row r="13" spans="1:8" ht="13.50" thickBot="1" customHeight="1">
      <c r="A13" s="1" t="s">
        <v>21</v>
      </c>
      <c r="B13" s="1"/>
      <c r="C13" s="1"/>
      <c r="D13" s="10" t="s">
        <v>22</v>
      </c>
      <c r="E13" s="1" t="s">
        <v>23</v>
      </c>
      <c r="F13" s="11">
        <v>1</v>
      </c>
      <c r="G13" s="12">
        <v>211.58</v>
      </c>
      <c r="H13" s="12">
        <f ca="1">ROUND(INDIRECT(ADDRESS(ROW()+(0), COLUMN()+(-2), 1))*INDIRECT(ADDRESS(ROW()+(0), COLUMN()+(-1), 1)), 2)</f>
        <v>211.58</v>
      </c>
    </row>
    <row r="14" spans="1:8" ht="13.50" thickBot="1" customHeight="1">
      <c r="A14" s="1" t="s">
        <v>24</v>
      </c>
      <c r="B14" s="1"/>
      <c r="C14" s="1"/>
      <c r="D14" s="10" t="s">
        <v>25</v>
      </c>
      <c r="E14" s="1" t="s">
        <v>26</v>
      </c>
      <c r="F14" s="11">
        <v>1</v>
      </c>
      <c r="G14" s="12">
        <v>897</v>
      </c>
      <c r="H14" s="12">
        <f ca="1">ROUND(INDIRECT(ADDRESS(ROW()+(0), COLUMN()+(-2), 1))*INDIRECT(ADDRESS(ROW()+(0), COLUMN()+(-1), 1)), 2)</f>
        <v>897</v>
      </c>
    </row>
    <row r="15" spans="1:8" ht="13.50" thickBot="1" customHeight="1">
      <c r="A15" s="1" t="s">
        <v>27</v>
      </c>
      <c r="B15" s="1"/>
      <c r="C15" s="1"/>
      <c r="D15" s="10" t="s">
        <v>28</v>
      </c>
      <c r="E15" s="1" t="s">
        <v>29</v>
      </c>
      <c r="F15" s="13">
        <v>1</v>
      </c>
      <c r="G15" s="14">
        <v>341.25</v>
      </c>
      <c r="H15" s="14">
        <f ca="1">ROUND(INDIRECT(ADDRESS(ROW()+(0), COLUMN()+(-2), 1))*INDIRECT(ADDRESS(ROW()+(0), COLUMN()+(-1), 1)), 2)</f>
        <v>341.25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8607.31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4.356</v>
      </c>
      <c r="G18" s="12">
        <v>22.74</v>
      </c>
      <c r="H18" s="12">
        <f ca="1">ROUND(INDIRECT(ADDRESS(ROW()+(0), COLUMN()+(-2), 1))*INDIRECT(ADDRESS(ROW()+(0), COLUMN()+(-1), 1)), 2)</f>
        <v>99.06</v>
      </c>
    </row>
    <row r="19" spans="1:8" ht="13.50" thickBot="1" customHeight="1">
      <c r="A19" s="1" t="s">
        <v>35</v>
      </c>
      <c r="B19" s="1"/>
      <c r="C19" s="1"/>
      <c r="D19" s="10" t="s">
        <v>36</v>
      </c>
      <c r="E19" s="1" t="s">
        <v>37</v>
      </c>
      <c r="F19" s="13">
        <v>4.356</v>
      </c>
      <c r="G19" s="14">
        <v>20.98</v>
      </c>
      <c r="H19" s="14">
        <f ca="1">ROUND(INDIRECT(ADDRESS(ROW()+(0), COLUMN()+(-2), 1))*INDIRECT(ADDRESS(ROW()+(0), COLUMN()+(-1), 1)), 2)</f>
        <v>91.39</v>
      </c>
    </row>
    <row r="20" spans="1:8" ht="13.50" thickBot="1" customHeight="1">
      <c r="A20" s="15"/>
      <c r="B20" s="15"/>
      <c r="C20" s="15"/>
      <c r="D20" s="15"/>
      <c r="E20" s="15"/>
      <c r="F20" s="9" t="s">
        <v>38</v>
      </c>
      <c r="G20" s="9"/>
      <c r="H20" s="17">
        <f ca="1">ROUND(SUM(INDIRECT(ADDRESS(ROW()+(-1), COLUMN()+(0), 1)),INDIRECT(ADDRESS(ROW()+(-2), COLUMN()+(0), 1))), 2)</f>
        <v>190.45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8797.76</v>
      </c>
      <c r="H22" s="14">
        <f ca="1">ROUND(INDIRECT(ADDRESS(ROW()+(0), COLUMN()+(-2), 1))*INDIRECT(ADDRESS(ROW()+(0), COLUMN()+(-1), 1))/100, 2)</f>
        <v>175.96</v>
      </c>
    </row>
    <row r="23" spans="1:8" ht="13.50" thickBot="1" customHeight="1">
      <c r="A23" s="21" t="s">
        <v>42</v>
      </c>
      <c r="B23" s="21"/>
      <c r="C23" s="21"/>
      <c r="D23" s="22"/>
      <c r="E23" s="23"/>
      <c r="F23" s="24" t="s">
        <v>43</v>
      </c>
      <c r="G23" s="25"/>
      <c r="H23" s="26">
        <f ca="1">ROUND(SUM(INDIRECT(ADDRESS(ROW()+(-1), COLUMN()+(0), 1)),INDIRECT(ADDRESS(ROW()+(-3), COLUMN()+(0), 1)),INDIRECT(ADDRESS(ROW()+(-7), COLUMN()+(0), 1))), 2)</f>
        <v>8973.72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