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<sst xmlns="http://schemas.openxmlformats.org/spreadsheetml/2006/main" count="77" uniqueCount="77">
  <si>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</si>
  <si>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FVC010</t>
  </si>
  <si>
    <t xml:space="preserve">m²</t>
  </si>
  <si>
    <t xml:space="preserve">Sistema ETICS de aislamiento térmico de origen vegetal por el exterior de fachadas. Revestimiento continuo mineral a la cal.</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</si>
  <si>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de cal, tipo GP CSIII W2, según UNE-EN 998-1, color beige, armado con malla de fibra de vidrio antiálcalis, de 4x4 mm de luz de malla y de 155 g/m² de masa superficial; capa de acabado de estuco de mortero de cal, tipo CR CSI W0, según UNE-EN 998-1, color a elegir. Incluso, perfiles de arranque de aluminio, tacos de expansión de plástico con clavo metálico, para la fijación de los perfiles de arranque, perfiles para formación de goterones de PVC con malla, perfiles de esquina de PVC con malla, masilla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</si>
  <si>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</si>
  <si>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</si>
  <si>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</si>
  <si>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</si>
  <si>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</si>
  <si>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</si>
  <si>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</si>
  <si>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</si>
  <si>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</si>
  <si>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</si>
  <si>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</si>
  <si>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</si>
  <si>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Taco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</si>
  <si>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</si>
  <si>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</si>
  <si>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según UNE-EN 13171, resistencia térmica 1,54 m²K/W, conductividad térmica 0,039 W/(mK), densidad 160 kg/m³, Euroclase E de reacción al fuego según UNE-EN 13501-1.</t>
  </si>
  <si>
    <t xml:space="preserve">mt16bab020b</t>
  </si>
  <si>
    <t xml:space="preserve">Ud</t>
  </si>
  <si>
    <t xml:space="preserve">Espiga especial para madera, de 6 mm de diámetro y 100 mm de longitud.</t>
  </si>
  <si>
    <t xml:space="preserve">mt15sbi170d</t>
  </si>
  <si>
    <t xml:space="preserve">Ud</t>
  </si>
  <si>
    <t xml:space="preserve">Cartucho de 290 cm³ de masilla elastómera monocomponente, a base de polímero MS, de elasticidad permanente y curado rápido y resistente a los rayos UV, para sellado de juntas entre paneles.</t>
  </si>
  <si>
    <t xml:space="preserve">mt28mif030a</t>
  </si>
  <si>
    <t xml:space="preserve">kg</t>
  </si>
  <si>
    <t xml:space="preserve">Mortero de cal, tipo GP CSIII W2, según UNE-EN 998-1, para uso en interiores o en exteriores, color beige, aplicado manualmente, compuesto por cal hidráulica natural, tipo NHL 5, según UNE-EN 459-1, puzolanas, áridos seleccionados y aditivos, Euroclase A1 de reacción al fuego, según UNE-EN 13501-1, para aplicar con llana o paleta, para adherir los paneles aislantes y como capa base.</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</si>
  <si>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</si>
  <si>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</si>
  <si>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</si>
  <si>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</si>
  <si>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</si>
  <si>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</si>
  <si>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</si>
  <si>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</si>
  <si>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</si>
  <si>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mt28esp020d</t>
  </si>
  <si>
    <t xml:space="preserve">kg</t>
  </si>
  <si>
    <t xml:space="preserve">Mortero de cal, tipo CR CSI W0, según UNE-EN 998-1, para uso en interiores o en exteriores, color a elegir, compuesto de cal aérea, áridos de granulometría compensada y aditivos, suministrado en sacos.</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</si>
  <si>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</si>
  <si>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</si>
  <si>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</si>
  <si>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</si>
  <si>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</si>
  <si>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</si>
  <si>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</si>
  <si>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</si>
  <si>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</si>
  <si>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</si>
  <si>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</si>
  <si>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</si>
  <si>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</si>
  <si>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</si>
  <si>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</si>
  <si>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</si>
  <si>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</si>
  <si>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</si>
  <si>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</si>
  <si>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</si>
  <si>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</si>
  <si>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9,34€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</si>
  <si>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</si>
  <si>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</si>
  <si>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</si>
  <si>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</si>
  <si>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</si>
  <si>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</si>
  <si>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</si>
  <si>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Productos aislantes térmicos para aplicaciones en la edificación. Productos manufacturados de fibra de madera (WF). Especificación.</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</si>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</sst>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0.25</v>
      </c>
      <c r="G10" s="11"/>
      <c r="H10" s="12">
        <v>5.74</v>
      </c>
      <c r="I10" s="12">
        <f ca="1">ROUND(INDIRECT(ADDRESS(ROW()+(0), COLUMN()+(-3), 1))*INDIRECT(ADDRESS(ROW()+(0), COLUMN()+(-1), 1)), 2)</f>
        <v>1.44</v>
      </c>
    </row>
    <row r="11" spans="1:9" ht="24.00" thickBot="1" customHeight="1">
      <c r="A11" s="1" t="s">
        <v>15</v>
      </c>
      <c r="B11" s="1"/>
      <c r="C11" s="10" t="s">
        <v>16</v>
      </c>
      <c r="D11" s="1" t="s">
        <v>17</v>
      </c>
      <c r="E11" s="1"/>
      <c r="F11" s="11">
        <v>0.8</v>
      </c>
      <c r="G11" s="11"/>
      <c r="H11" s="12">
        <v>0.3</v>
      </c>
      <c r="I11" s="12">
        <f ca="1">ROUND(INDIRECT(ADDRESS(ROW()+(0), COLUMN()+(-3), 1))*INDIRECT(ADDRESS(ROW()+(0), COLUMN()+(-1), 1)), 2)</f>
        <v>0.24</v>
      </c>
    </row>
    <row r="12" spans="1:9" ht="45.00" thickBot="1" customHeight="1">
      <c r="A12" s="1" t="s">
        <v>18</v>
      </c>
      <c r="B12" s="1"/>
      <c r="C12" s="10" t="s">
        <v>19</v>
      </c>
      <c r="D12" s="1" t="s">
        <v>20</v>
      </c>
      <c r="E12" s="1"/>
      <c r="F12" s="11">
        <v>1.05</v>
      </c>
      <c r="G12" s="11"/>
      <c r="H12" s="12">
        <v>23.08</v>
      </c>
      <c r="I12" s="12">
        <f ca="1">ROUND(INDIRECT(ADDRESS(ROW()+(0), COLUMN()+(-3), 1))*INDIRECT(ADDRESS(ROW()+(0), COLUMN()+(-1), 1)), 2)</f>
        <v>24.23</v>
      </c>
    </row>
    <row r="13" spans="1:9" ht="13.50" thickBot="1" customHeight="1">
      <c r="A13" s="1" t="s">
        <v>21</v>
      </c>
      <c r="B13" s="1"/>
      <c r="C13" s="10" t="s">
        <v>22</v>
      </c>
      <c r="D13" s="1" t="s">
        <v>23</v>
      </c>
      <c r="E13" s="1"/>
      <c r="F13" s="11">
        <v>10</v>
      </c>
      <c r="G13" s="11"/>
      <c r="H13" s="12">
        <v>0.63</v>
      </c>
      <c r="I13" s="12">
        <f ca="1">ROUND(INDIRECT(ADDRESS(ROW()+(0), COLUMN()+(-3), 1))*INDIRECT(ADDRESS(ROW()+(0), COLUMN()+(-1), 1)), 2)</f>
        <v>6.3</v>
      </c>
    </row>
    <row r="14" spans="1:9" ht="34.50" thickBot="1" customHeight="1">
      <c r="A14" s="1" t="s">
        <v>24</v>
      </c>
      <c r="B14" s="1"/>
      <c r="C14" s="10" t="s">
        <v>25</v>
      </c>
      <c r="D14" s="1" t="s">
        <v>26</v>
      </c>
      <c r="E14" s="1"/>
      <c r="F14" s="11">
        <v>0.17</v>
      </c>
      <c r="G14" s="11"/>
      <c r="H14" s="12">
        <v>3.22</v>
      </c>
      <c r="I14" s="12">
        <f ca="1">ROUND(INDIRECT(ADDRESS(ROW()+(0), COLUMN()+(-3), 1))*INDIRECT(ADDRESS(ROW()+(0), COLUMN()+(-1), 1)), 2)</f>
        <v>0.55</v>
      </c>
    </row>
    <row r="15" spans="1:9" ht="55.50" thickBot="1" customHeight="1">
      <c r="A15" s="1" t="s">
        <v>27</v>
      </c>
      <c r="B15" s="1"/>
      <c r="C15" s="10" t="s">
        <v>28</v>
      </c>
      <c r="D15" s="1" t="s">
        <v>29</v>
      </c>
      <c r="E15" s="1"/>
      <c r="F15" s="11">
        <v>10</v>
      </c>
      <c r="G15" s="11"/>
      <c r="H15" s="12">
        <v>0.66</v>
      </c>
      <c r="I15" s="12">
        <f ca="1">ROUND(INDIRECT(ADDRESS(ROW()+(0), COLUMN()+(-3), 1))*INDIRECT(ADDRESS(ROW()+(0), COLUMN()+(-1), 1)), 2)</f>
        <v>6.6</v>
      </c>
    </row>
    <row r="16" spans="1:9" ht="24.00" thickBot="1" customHeight="1">
      <c r="A16" s="1" t="s">
        <v>30</v>
      </c>
      <c r="B16" s="1"/>
      <c r="C16" s="10" t="s">
        <v>31</v>
      </c>
      <c r="D16" s="1" t="s">
        <v>32</v>
      </c>
      <c r="E16" s="1"/>
      <c r="F16" s="11">
        <v>1.1</v>
      </c>
      <c r="G16" s="11"/>
      <c r="H16" s="12">
        <v>1.57</v>
      </c>
      <c r="I16" s="12">
        <f ca="1">ROUND(INDIRECT(ADDRESS(ROW()+(0), COLUMN()+(-3), 1))*INDIRECT(ADDRESS(ROW()+(0), COLUMN()+(-1), 1)), 2)</f>
        <v>1.73</v>
      </c>
    </row>
    <row r="17" spans="1:9" ht="13.50" thickBot="1" customHeight="1">
      <c r="A17" s="1" t="s">
        <v>33</v>
      </c>
      <c r="B17" s="1"/>
      <c r="C17" s="10" t="s">
        <v>34</v>
      </c>
      <c r="D17" s="1" t="s">
        <v>35</v>
      </c>
      <c r="E17" s="1"/>
      <c r="F17" s="11">
        <v>0.17</v>
      </c>
      <c r="G17" s="11"/>
      <c r="H17" s="12">
        <v>4.48</v>
      </c>
      <c r="I17" s="12">
        <f ca="1">ROUND(INDIRECT(ADDRESS(ROW()+(0), COLUMN()+(-3), 1))*INDIRECT(ADDRESS(ROW()+(0), COLUMN()+(-1), 1)), 2)</f>
        <v>0.76</v>
      </c>
    </row>
    <row r="18" spans="1:9" ht="24.00" thickBot="1" customHeight="1">
      <c r="A18" s="1" t="s">
        <v>36</v>
      </c>
      <c r="B18" s="1"/>
      <c r="C18" s="10" t="s">
        <v>37</v>
      </c>
      <c r="D18" s="1" t="s">
        <v>38</v>
      </c>
      <c r="E18" s="1"/>
      <c r="F18" s="11">
        <v>0.7</v>
      </c>
      <c r="G18" s="11"/>
      <c r="H18" s="12">
        <v>3.48</v>
      </c>
      <c r="I18" s="12">
        <f ca="1">ROUND(INDIRECT(ADDRESS(ROW()+(0), COLUMN()+(-3), 1))*INDIRECT(ADDRESS(ROW()+(0), COLUMN()+(-1), 1)), 2)</f>
        <v>2.44</v>
      </c>
    </row>
    <row r="19" spans="1:9" ht="34.50" thickBot="1" customHeight="1">
      <c r="A19" s="1" t="s">
        <v>39</v>
      </c>
      <c r="B19" s="1"/>
      <c r="C19" s="10" t="s">
        <v>40</v>
      </c>
      <c r="D19" s="1" t="s">
        <v>41</v>
      </c>
      <c r="E19" s="1"/>
      <c r="F19" s="11">
        <v>1</v>
      </c>
      <c r="G19" s="11"/>
      <c r="H19" s="12">
        <v>4.21</v>
      </c>
      <c r="I19" s="12">
        <f ca="1">ROUND(INDIRECT(ADDRESS(ROW()+(0), COLUMN()+(-3), 1))*INDIRECT(ADDRESS(ROW()+(0), COLUMN()+(-1), 1)), 2)</f>
        <v>4.21</v>
      </c>
    </row>
    <row r="20" spans="1:9" ht="34.50" thickBot="1" customHeight="1">
      <c r="A20" s="1" t="s">
        <v>42</v>
      </c>
      <c r="B20" s="1"/>
      <c r="C20" s="10" t="s">
        <v>43</v>
      </c>
      <c r="D20" s="1" t="s">
        <v>44</v>
      </c>
      <c r="E20" s="1"/>
      <c r="F20" s="13">
        <v>1</v>
      </c>
      <c r="G20" s="13"/>
      <c r="H20" s="14">
        <v>1.05</v>
      </c>
      <c r="I20" s="14">
        <f ca="1">ROUND(INDIRECT(ADDRESS(ROW()+(0), COLUMN()+(-3), 1))*INDIRECT(ADDRESS(ROW()+(0), COLUMN()+(-1), 1)), 2)</f>
        <v>1.05</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49.55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0.109</v>
      </c>
      <c r="G23" s="11"/>
      <c r="H23" s="12">
        <v>22.74</v>
      </c>
      <c r="I23" s="12">
        <f ca="1">ROUND(INDIRECT(ADDRESS(ROW()+(0), COLUMN()+(-3), 1))*INDIRECT(ADDRESS(ROW()+(0), COLUMN()+(-1), 1)), 2)</f>
        <v>2.48</v>
      </c>
    </row>
    <row r="24" spans="1:9" ht="13.50" thickBot="1" customHeight="1">
      <c r="A24" s="1" t="s">
        <v>50</v>
      </c>
      <c r="B24" s="1"/>
      <c r="C24" s="10" t="s">
        <v>51</v>
      </c>
      <c r="D24" s="1" t="s">
        <v>52</v>
      </c>
      <c r="E24" s="1"/>
      <c r="F24" s="11">
        <v>0.109</v>
      </c>
      <c r="G24" s="11"/>
      <c r="H24" s="12">
        <v>21.02</v>
      </c>
      <c r="I24" s="12">
        <f ca="1">ROUND(INDIRECT(ADDRESS(ROW()+(0), COLUMN()+(-3), 1))*INDIRECT(ADDRESS(ROW()+(0), COLUMN()+(-1), 1)), 2)</f>
        <v>2.29</v>
      </c>
    </row>
    <row r="25" spans="1:9" ht="13.50" thickBot="1" customHeight="1">
      <c r="A25" s="1" t="s">
        <v>53</v>
      </c>
      <c r="B25" s="1"/>
      <c r="C25" s="10" t="s">
        <v>54</v>
      </c>
      <c r="D25" s="1" t="s">
        <v>55</v>
      </c>
      <c r="E25" s="1"/>
      <c r="F25" s="11">
        <v>0.656</v>
      </c>
      <c r="G25" s="11"/>
      <c r="H25" s="12">
        <v>22.13</v>
      </c>
      <c r="I25" s="12">
        <f ca="1">ROUND(INDIRECT(ADDRESS(ROW()+(0), COLUMN()+(-3), 1))*INDIRECT(ADDRESS(ROW()+(0), COLUMN()+(-1), 1)), 2)</f>
        <v>14.52</v>
      </c>
    </row>
    <row r="26" spans="1:9" ht="13.50" thickBot="1" customHeight="1">
      <c r="A26" s="1" t="s">
        <v>56</v>
      </c>
      <c r="B26" s="1"/>
      <c r="C26" s="10" t="s">
        <v>57</v>
      </c>
      <c r="D26" s="1" t="s">
        <v>58</v>
      </c>
      <c r="E26" s="1"/>
      <c r="F26" s="13">
        <v>0.656</v>
      </c>
      <c r="G26" s="13"/>
      <c r="H26" s="14">
        <v>21.02</v>
      </c>
      <c r="I26" s="14">
        <f ca="1">ROUND(INDIRECT(ADDRESS(ROW()+(0), COLUMN()+(-3), 1))*INDIRECT(ADDRESS(ROW()+(0), COLUMN()+(-1), 1)), 2)</f>
        <v>13.79</v>
      </c>
    </row>
    <row r="27" spans="1:9" ht="13.50" thickBot="1" customHeight="1">
      <c r="A27" s="15"/>
      <c r="B27" s="15"/>
      <c r="C27" s="15"/>
      <c r="D27" s="15"/>
      <c r="E27" s="15"/>
      <c r="F27" s="9" t="s">
        <v>59</v>
      </c>
      <c r="G27" s="9"/>
      <c r="H27" s="9"/>
      <c r="I27" s="17">
        <f ca="1">ROUND(SUM(INDIRECT(ADDRESS(ROW()+(-1), COLUMN()+(0), 1)),INDIRECT(ADDRESS(ROW()+(-2), COLUMN()+(0), 1)),INDIRECT(ADDRESS(ROW()+(-3), COLUMN()+(0), 1)),INDIRECT(ADDRESS(ROW()+(-4), COLUMN()+(0), 1))), 2)</f>
        <v>33.08</v>
      </c>
    </row>
    <row r="28" spans="1:9" ht="13.50" thickBot="1" customHeight="1">
      <c r="A28" s="15">
        <v>3</v>
      </c>
      <c r="B28" s="15"/>
      <c r="C28" s="15"/>
      <c r="D28" s="18" t="s">
        <v>60</v>
      </c>
      <c r="E28" s="18"/>
      <c r="F28" s="18"/>
      <c r="G28" s="18"/>
      <c r="H28" s="15"/>
      <c r="I28" s="15"/>
    </row>
    <row r="29" spans="1:9" ht="13.50" thickBot="1" customHeight="1">
      <c r="A29" s="19"/>
      <c r="B29" s="19"/>
      <c r="C29" s="20" t="s">
        <v>61</v>
      </c>
      <c r="D29" s="19" t="s">
        <v>62</v>
      </c>
      <c r="E29" s="19"/>
      <c r="F29" s="13">
        <v>2</v>
      </c>
      <c r="G29" s="13"/>
      <c r="H29" s="14">
        <f ca="1">ROUND(SUM(INDIRECT(ADDRESS(ROW()+(-2), COLUMN()+(1), 1)),INDIRECT(ADDRESS(ROW()+(-8), COLUMN()+(1), 1))), 2)</f>
        <v>82.63</v>
      </c>
      <c r="I29" s="14">
        <f ca="1">ROUND(INDIRECT(ADDRESS(ROW()+(0), COLUMN()+(-3), 1))*INDIRECT(ADDRESS(ROW()+(0), COLUMN()+(-1), 1))/100, 2)</f>
        <v>1.65</v>
      </c>
    </row>
    <row r="30" spans="1:9" ht="13.50" thickBot="1" customHeight="1">
      <c r="A30" s="21" t="s">
        <v>63</v>
      </c>
      <c r="B30" s="21"/>
      <c r="C30" s="22"/>
      <c r="D30" s="23"/>
      <c r="E30" s="23"/>
      <c r="F30" s="24" t="s">
        <v>64</v>
      </c>
      <c r="G30" s="24"/>
      <c r="H30" s="25"/>
      <c r="I30" s="26">
        <f ca="1">ROUND(SUM(INDIRECT(ADDRESS(ROW()+(-1), COLUMN()+(0), 1)),INDIRECT(ADDRESS(ROW()+(-3), COLUMN()+(0), 1)),INDIRECT(ADDRESS(ROW()+(-9), COLUMN()+(0), 1))), 2)</f>
        <v>84.28</v>
      </c>
    </row>
    <row r="33" spans="1:9" ht="13.50" thickBot="1" customHeight="1">
      <c r="A33" s="27" t="s">
        <v>65</v>
      </c>
      <c r="B33" s="27"/>
      <c r="C33" s="27"/>
      <c r="D33" s="27"/>
      <c r="E33" s="27" t="s">
        <v>66</v>
      </c>
      <c r="F33" s="27"/>
      <c r="G33" s="27" t="s">
        <v>67</v>
      </c>
      <c r="H33" s="27"/>
      <c r="I33" s="27" t="s">
        <v>68</v>
      </c>
    </row>
    <row r="34" spans="1:9" ht="13.50" thickBot="1" customHeight="1">
      <c r="A34" s="28" t="s">
        <v>69</v>
      </c>
      <c r="B34" s="28"/>
      <c r="C34" s="28"/>
      <c r="D34" s="28"/>
      <c r="E34" s="29">
        <v>1.07202e+006</v>
      </c>
      <c r="F34" s="29"/>
      <c r="G34" s="29">
        <v>1.07202e+006</v>
      </c>
      <c r="H34" s="29"/>
      <c r="I34" s="29" t="s">
        <v>70</v>
      </c>
    </row>
    <row r="35" spans="1:9" ht="24.00" thickBot="1" customHeight="1">
      <c r="A35" s="30" t="s">
        <v>71</v>
      </c>
      <c r="B35" s="30"/>
      <c r="C35" s="30"/>
      <c r="D35" s="30"/>
      <c r="E35" s="31"/>
      <c r="F35" s="31"/>
      <c r="G35" s="31"/>
      <c r="H35" s="31"/>
      <c r="I35" s="31"/>
    </row>
    <row r="36" spans="1:9" ht="13.50" thickBot="1" customHeight="1">
      <c r="A36" s="28" t="s">
        <v>72</v>
      </c>
      <c r="B36" s="28"/>
      <c r="C36" s="28"/>
      <c r="D36" s="28"/>
      <c r="E36" s="29">
        <v>1.18202e+006</v>
      </c>
      <c r="F36" s="29"/>
      <c r="G36" s="29">
        <v>1.18202e+006</v>
      </c>
      <c r="H36" s="29"/>
      <c r="I36" s="29">
        <v>4</v>
      </c>
    </row>
    <row r="37" spans="1:9" ht="13.50" thickBot="1" customHeight="1">
      <c r="A37" s="30" t="s">
        <v>73</v>
      </c>
      <c r="B37" s="30"/>
      <c r="C37" s="30"/>
      <c r="D37" s="30"/>
      <c r="E37" s="31"/>
      <c r="F37" s="31"/>
      <c r="G37" s="31"/>
      <c r="H37" s="31"/>
      <c r="I37" s="31"/>
    </row>
    <row r="40" spans="1:1" ht="33.75" thickBot="1" customHeight="1">
      <c r="A40" s="1" t="s">
        <v>74</v>
      </c>
      <c r="B40" s="1"/>
      <c r="C40" s="1"/>
      <c r="D40" s="1"/>
      <c r="E40" s="1"/>
      <c r="F40" s="1"/>
      <c r="G40" s="1"/>
      <c r="H40" s="1"/>
      <c r="I40" s="1"/>
    </row>
    <row r="41" spans="1:1" ht="33.75" thickBot="1" customHeight="1">
      <c r="A41" s="1" t="s">
        <v>75</v>
      </c>
      <c r="B41" s="1"/>
      <c r="C41" s="1"/>
      <c r="D41" s="1"/>
      <c r="E41" s="1"/>
      <c r="F41" s="1"/>
      <c r="G41" s="1"/>
      <c r="H41" s="1"/>
      <c r="I41" s="1"/>
    </row>
    <row r="42" spans="1:1" ht="33.75" thickBot="1" customHeight="1">
      <c r="A42" s="1" t="s">
        <v>76</v>
      </c>
      <c r="B42" s="1"/>
      <c r="C42" s="1"/>
      <c r="D42" s="1"/>
      <c r="E42" s="1"/>
      <c r="F42" s="1"/>
      <c r="G42" s="1"/>
      <c r="H42" s="1"/>
      <c r="I42" s="1"/>
    </row>
  </sheetData>
  <mergeCells count="8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H27"/>
    <mergeCell ref="A28:B28"/>
    <mergeCell ref="D28:G28"/>
    <mergeCell ref="A29:B29"/>
    <mergeCell ref="D29:E29"/>
    <mergeCell ref="F29:G29"/>
    <mergeCell ref="A30:E30"/>
    <mergeCell ref="F30:H30"/>
    <mergeCell ref="A33:D33"/>
    <mergeCell ref="E33:F33"/>
    <mergeCell ref="G33:H33"/>
    <mergeCell ref="A34:D34"/>
    <mergeCell ref="E34:F35"/>
    <mergeCell ref="G34:H35"/>
    <mergeCell ref="I34:I35"/>
    <mergeCell ref="A35:D35"/>
    <mergeCell ref="A36:D36"/>
    <mergeCell ref="E36:F37"/>
    <mergeCell ref="G36:H37"/>
    <mergeCell ref="I36:I37"/>
    <mergeCell ref="A37:D37"/>
    <mergeCell ref="A40:I40"/>
    <mergeCell ref="A41:I41"/>
    <mergeCell ref="A42:I42"/>
  </mergeCells>
  <pageMargins left="0.147638" right="0.147638" top="0.206693" bottom="0.206693" header="0.0" footer="0.0"/>
  <pageSetup paperSize="9" orientation="portrait"/>
  <rowBreaks count="0" manualBreakCount="0">
    </rowBreaks>
</worksheet>
</file>