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<sst xmlns="http://schemas.openxmlformats.org/spreadsheetml/2006/main" count="47" uniqueCount="47">
  <si>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</si>
  <si>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FMC010</t>
  </si>
  <si>
    <t xml:space="preserve">m²</t>
  </si>
  <si>
    <t xml:space="preserve">Muro cortina de aluminio.</t>
  </si>
  <si>
    <r>
      <rPr>
        <sz val="8.25"/>
        <color rgb="FF000000"/>
        <rFont val="Arial"/>
        <family val="2"/>
      </rPr>
      <t xml:space="preserve">Muro cortina de aluminio realizado mediante el sistema de tapetas; cerramiento compuesto de un 60% de superficie opaca (antepechos sin acristalamiento exterior, cantos de forjado y falsos techos) y un 40% de superficie transparente (32% fija con luna sin templar por el exterior y 8% de ventanas con doble acristalamiento).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</si>
  <si>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</si>
  <si>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</si>
  <si>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</si>
  <si>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</si>
  <si>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</si>
  <si>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</si>
  <si>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</si>
  <si>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mt25mco010a</t>
  </si>
  <si>
    <t xml:space="preserve">m²</t>
  </si>
  <si>
    <t xml:space="preserve">Estructura muro cortina, sistema de tapetas atornilladas y remate exterior embellecedor de tapajuntas clipado.</t>
  </si>
  <si>
    <t xml:space="preserve">mt25mco020</t>
  </si>
  <si>
    <t xml:space="preserve">m²</t>
  </si>
  <si>
    <t xml:space="preserve">Panel de chapa de aluminio, formado por dos láminas de aluminio de 1,5 mm de espesor, lacadas a una cara y alma de material aislante de 30 mm de espesor.</t>
  </si>
  <si>
    <t xml:space="preserve">mt25mco030a</t>
  </si>
  <si>
    <t xml:space="preserve">m²</t>
  </si>
  <si>
    <t xml:space="preserve">Doble acristalamiento sobre muro cortina, luna sin templar por el exterior.</t>
  </si>
  <si>
    <t xml:space="preserve">mt25mco040a</t>
  </si>
  <si>
    <t xml:space="preserve">m²</t>
  </si>
  <si>
    <t xml:space="preserve">Ventana de apertura sobre muro cortina, sistema de tapetas atornilladas y remate exterior embellecedor de tapajuntas clipado.</t>
  </si>
  <si>
    <t xml:space="preserve">mt25mco050</t>
  </si>
  <si>
    <t xml:space="preserve">m²</t>
  </si>
  <si>
    <t xml:space="preserve">Repercusión de remates y anclajes varios.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</si>
  <si>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</si>
  <si>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</si>
  <si>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</si>
  <si>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</si>
  <si>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</si>
  <si>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</si>
  <si>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</si>
  <si>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</si>
  <si>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mo049</t>
  </si>
  <si>
    <t xml:space="preserve">h</t>
  </si>
  <si>
    <t xml:space="preserve">Oficial 1ª montador de muro cortina.</t>
  </si>
  <si>
    <t xml:space="preserve">mo096</t>
  </si>
  <si>
    <t xml:space="preserve">h</t>
  </si>
  <si>
    <t xml:space="preserve">Ayudante montador de muro cortina.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</si>
  <si>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</si>
  <si>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</si>
  <si>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</si>
  <si>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</si>
  <si>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78,05€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</si>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</sst>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25" customWidth="1"/>
    <col min="3" max="3" width="2.04" customWidth="1"/>
    <col min="4" max="4" width="5.61" customWidth="1"/>
    <col min="5" max="5" width="74.12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160.5</v>
      </c>
      <c r="H10" s="12">
        <f ca="1">ROUND(INDIRECT(ADDRESS(ROW()+(0), COLUMN()+(-2), 1))*INDIRECT(ADDRESS(ROW()+(0), COLUMN()+(-1), 1)), 2)</f>
        <v>160.5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0.6</v>
      </c>
      <c r="G11" s="12">
        <v>138.73</v>
      </c>
      <c r="H11" s="12">
        <f ca="1">ROUND(INDIRECT(ADDRESS(ROW()+(0), COLUMN()+(-2), 1))*INDIRECT(ADDRESS(ROW()+(0), COLUMN()+(-1), 1)), 2)</f>
        <v>83.24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0.32</v>
      </c>
      <c r="G12" s="12">
        <v>92.21</v>
      </c>
      <c r="H12" s="12">
        <f ca="1">ROUND(INDIRECT(ADDRESS(ROW()+(0), COLUMN()+(-2), 1))*INDIRECT(ADDRESS(ROW()+(0), COLUMN()+(-1), 1)), 2)</f>
        <v>29.51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0.08</v>
      </c>
      <c r="G13" s="12">
        <v>235.34</v>
      </c>
      <c r="H13" s="12">
        <f ca="1">ROUND(INDIRECT(ADDRESS(ROW()+(0), COLUMN()+(-2), 1))*INDIRECT(ADDRESS(ROW()+(0), COLUMN()+(-1), 1)), 2)</f>
        <v>18.83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</v>
      </c>
      <c r="G14" s="14">
        <v>25</v>
      </c>
      <c r="H14" s="14">
        <f ca="1">ROUND(INDIRECT(ADDRESS(ROW()+(0), COLUMN()+(-2), 1))*INDIRECT(ADDRESS(ROW()+(0), COLUMN()+(-1), 1)), 2)</f>
        <v>25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317.08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0.547</v>
      </c>
      <c r="G17" s="12">
        <v>22.42</v>
      </c>
      <c r="H17" s="12">
        <f ca="1">ROUND(INDIRECT(ADDRESS(ROW()+(0), COLUMN()+(-2), 1))*INDIRECT(ADDRESS(ROW()+(0), COLUMN()+(-1), 1)), 2)</f>
        <v>12.26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1">
        <v>0.547</v>
      </c>
      <c r="G18" s="12">
        <v>21.06</v>
      </c>
      <c r="H18" s="12">
        <f ca="1">ROUND(INDIRECT(ADDRESS(ROW()+(0), COLUMN()+(-2), 1))*INDIRECT(ADDRESS(ROW()+(0), COLUMN()+(-1), 1)), 2)</f>
        <v>11.52</v>
      </c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1">
        <v>1.597</v>
      </c>
      <c r="G19" s="12">
        <v>22.74</v>
      </c>
      <c r="H19" s="12">
        <f ca="1">ROUND(INDIRECT(ADDRESS(ROW()+(0), COLUMN()+(-2), 1))*INDIRECT(ADDRESS(ROW()+(0), COLUMN()+(-1), 1)), 2)</f>
        <v>36.32</v>
      </c>
    </row>
    <row r="20" spans="1:8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3">
        <v>2.281</v>
      </c>
      <c r="G20" s="14">
        <v>21.02</v>
      </c>
      <c r="H20" s="14">
        <f ca="1">ROUND(INDIRECT(ADDRESS(ROW()+(0), COLUMN()+(-2), 1))*INDIRECT(ADDRESS(ROW()+(0), COLUMN()+(-1), 1)), 2)</f>
        <v>47.95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1)),INDIRECT(ADDRESS(ROW()+(-3), COLUMN()+(0), 1)),INDIRECT(ADDRESS(ROW()+(-4), COLUMN()+(0), 1))), 2)</f>
        <v>108.05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20" t="s">
        <v>43</v>
      </c>
      <c r="D23" s="20"/>
      <c r="E23" s="19" t="s">
        <v>44</v>
      </c>
      <c r="F23" s="13">
        <v>2</v>
      </c>
      <c r="G23" s="14">
        <f ca="1">ROUND(SUM(INDIRECT(ADDRESS(ROW()+(-2), COLUMN()+(1), 1)),INDIRECT(ADDRESS(ROW()+(-8), COLUMN()+(1), 1))), 2)</f>
        <v>425.13</v>
      </c>
      <c r="H23" s="14">
        <f ca="1">ROUND(INDIRECT(ADDRESS(ROW()+(0), COLUMN()+(-2), 1))*INDIRECT(ADDRESS(ROW()+(0), COLUMN()+(-1), 1))/100, 2)</f>
        <v>8.5</v>
      </c>
    </row>
    <row r="24" spans="1:8" ht="13.50" thickBot="1" customHeight="1">
      <c r="A24" s="21" t="s">
        <v>45</v>
      </c>
      <c r="B24" s="21"/>
      <c r="C24" s="22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1)),INDIRECT(ADDRESS(ROW()+(-9), COLUMN()+(0), 1))), 2)</f>
        <v>433.63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