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<sst xmlns="http://schemas.openxmlformats.org/spreadsheetml/2006/main" count="68" uniqueCount="68">
  <si>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</si>
  <si>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FAX010</t>
  </si>
  <si>
    <t xml:space="preserve">m²</t>
  </si>
  <si>
    <t xml:space="preserve">Hoja exterior, autoportante y pasante, de fachada ventilada de dos hojas, de fábrica de ladrillo cerámico perforado cara vista.</t>
  </si>
  <si>
    <r>
      <rPr>
        <sz val="8.25"/>
        <color rgb="FF000000"/>
        <rFont val="Arial"/>
        <family val="2"/>
      </rPr>
      <t xml:space="preserve">Hoja exterior, autoportante y pasante, de fachada ventilada de dos hojas, de 11,5 cm de espesor, aparejo a soga, de fábrica de ladrillo cerámico cara vista perforado hidrofugado, color Salmón, acabado liso, 24x11,5x5 cm, con juntas horizontales y verticales de 10 mm de espesor, junta rehundida, recibida con mortero de cemento industrial, color gris, M-5, suministrado a granel. Dintel de fábrica armada de ladrillos cortados cara vista, aparejo a sardinel; montaje y desmontaje de apeo. Incluso perfiles metálicos de sustentación, para transmitir el peso de la fábrica a la estructura, elementos de anclaje de acero inoxidable AISI 304, con doble libertad de movimiento, para fijación de la fábrica a la estructura, llaves de atado de acero inoxidable AISI 304, con funda de plástico, para conectar hojas de fábrica en juntas verticales de movimiento y anclajes mecánicos de expansión con tacos de expansión M6 y tornillos, para fijación de los elementos de sustentación y anclaje a la estructura.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</si>
  <si>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</si>
  <si>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</si>
  <si>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</si>
  <si>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</si>
  <si>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</si>
  <si>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</si>
  <si>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</si>
  <si>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mt05plt010bb</t>
  </si>
  <si>
    <t xml:space="preserve">Ud</t>
  </si>
  <si>
    <t xml:space="preserve">Ladrillo cerámico cara vista perforado hidrofugado, color Salmón, acabado liso, 24x11,5x5 cm, para uso en fábrica no protegida (pieza U), densidad 1700 kg/m³, según UNE-EN 771-1.</t>
  </si>
  <si>
    <t xml:space="preserve">mt08aaa010a</t>
  </si>
  <si>
    <t xml:space="preserve">m³</t>
  </si>
  <si>
    <t xml:space="preserve">Agua.</t>
  </si>
  <si>
    <t xml:space="preserve">mt09mif010cb</t>
  </si>
  <si>
    <t xml:space="preserve">t</t>
  </si>
  <si>
    <t xml:space="preserve">Mortero industrial para albañilería, de cemento, color gris, categoría M-5 (resistencia a compresión 5 N/mm²), suministrado a granel, según UNE-EN 998-2.</t>
  </si>
  <si>
    <t xml:space="preserve">mt07aaa020a800</t>
  </si>
  <si>
    <t xml:space="preserve">Ud</t>
  </si>
  <si>
    <t xml:space="preserve">Repercusión, por m² de hoja exterior de fábrica de ladrillo cara vista en fachada autoportante, pasante y ventilada, de perfiles metálicos de sustentación, para transmitir el peso de la fábrica a la estructura, elementos de anclaje de acero inoxidable AISI 304, con doble libertad de movimiento, para fijación de la fábrica a la estructura, llaves de atado de acero inoxidable AISI 304, con funda de plástico, para conectar hojas de fábrica en juntas verticales de movimiento y anclajes mecánicos de expansión con tacos de expansión M6 y tornillos, para fijación de los elementos de sustentación y anclaje a la estructura.</t>
  </si>
  <si>
    <t xml:space="preserve">mt07aco010g</t>
  </si>
  <si>
    <t xml:space="preserve">kg</t>
  </si>
  <si>
    <t xml:space="preserve">Acero en barras corrugadas, UNE-EN 10080 B 500 S, suministrado en obra en barras sin elaborar, de varios diámetros.</t>
  </si>
  <si>
    <t xml:space="preserve">mt50spa050m</t>
  </si>
  <si>
    <t xml:space="preserve">m³</t>
  </si>
  <si>
    <t xml:space="preserve">Tablón de madera de pino, dimensiones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</si>
  <si>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</si>
  <si>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</si>
  <si>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</si>
  <si>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</si>
  <si>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</si>
  <si>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</si>
  <si>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</si>
  <si>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</si>
  <si>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</si>
  <si>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</si>
  <si>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</si>
  <si>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</si>
  <si>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</si>
  <si>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</si>
  <si>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</si>
  <si>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</si>
  <si>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</si>
  <si>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</si>
  <si>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</si>
  <si>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</si>
  <si>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</si>
  <si>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</si>
  <si>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</si>
  <si>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7,03€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</si>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</sst>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7.65" customWidth="1"/>
    <col min="5" max="5" width="67.49" customWidth="1"/>
    <col min="6" max="6" width="1.87" customWidth="1"/>
    <col min="7" max="7" width="12.75" customWidth="1"/>
    <col min="8" max="8" width="1.53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71</v>
      </c>
      <c r="G10" s="11"/>
      <c r="H10" s="11"/>
      <c r="I10" s="12">
        <v>0.25</v>
      </c>
      <c r="J10" s="12">
        <f ca="1">ROUND(INDIRECT(ADDRESS(ROW()+(0), COLUMN()+(-4), 1))*INDIRECT(ADDRESS(ROW()+(0), COLUMN()+(-1), 1)), 2)</f>
        <v>17.75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0.01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0.02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0.057</v>
      </c>
      <c r="G12" s="11"/>
      <c r="H12" s="11"/>
      <c r="I12" s="12">
        <v>50.2</v>
      </c>
      <c r="J12" s="12">
        <f ca="1">ROUND(INDIRECT(ADDRESS(ROW()+(0), COLUMN()+(-4), 1))*INDIRECT(ADDRESS(ROW()+(0), COLUMN()+(-1), 1)), 2)</f>
        <v>2.86</v>
      </c>
    </row>
    <row r="13" spans="1:10" ht="87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1"/>
      <c r="H13" s="11"/>
      <c r="I13" s="12">
        <v>8</v>
      </c>
      <c r="J13" s="12">
        <f ca="1">ROUND(INDIRECT(ADDRESS(ROW()+(0), COLUMN()+(-4), 1))*INDIRECT(ADDRESS(ROW()+(0), COLUMN()+(-1), 1)), 2)</f>
        <v>8</v>
      </c>
    </row>
    <row r="14" spans="1:10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0.6</v>
      </c>
      <c r="G14" s="11"/>
      <c r="H14" s="11"/>
      <c r="I14" s="12">
        <v>1.22</v>
      </c>
      <c r="J14" s="12">
        <f ca="1">ROUND(INDIRECT(ADDRESS(ROW()+(0), COLUMN()+(-4), 1))*INDIRECT(ADDRESS(ROW()+(0), COLUMN()+(-1), 1)), 2)</f>
        <v>0.73</v>
      </c>
    </row>
    <row r="15" spans="1:10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0.001</v>
      </c>
      <c r="G15" s="11"/>
      <c r="H15" s="11"/>
      <c r="I15" s="12">
        <v>439.2</v>
      </c>
      <c r="J15" s="12">
        <f ca="1">ROUND(INDIRECT(ADDRESS(ROW()+(0), COLUMN()+(-4), 1))*INDIRECT(ADDRESS(ROW()+(0), COLUMN()+(-1), 1)), 2)</f>
        <v>0.44</v>
      </c>
    </row>
    <row r="16" spans="1:10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0.011</v>
      </c>
      <c r="G16" s="11"/>
      <c r="H16" s="11"/>
      <c r="I16" s="12">
        <v>1.87</v>
      </c>
      <c r="J16" s="12">
        <f ca="1">ROUND(INDIRECT(ADDRESS(ROW()+(0), COLUMN()+(-4), 1))*INDIRECT(ADDRESS(ROW()+(0), COLUMN()+(-1), 1)), 2)</f>
        <v>0.02</v>
      </c>
    </row>
    <row r="17" spans="1:10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0.003</v>
      </c>
      <c r="G17" s="13"/>
      <c r="H17" s="13"/>
      <c r="I17" s="14">
        <v>19.25</v>
      </c>
      <c r="J17" s="14">
        <f ca="1">ROUND(INDIRECT(ADDRESS(ROW()+(0), COLUMN()+(-4), 1))*INDIRECT(ADDRESS(ROW()+(0), COLUMN()+(-1), 1)), 2)</f>
        <v>0.06</v>
      </c>
    </row>
    <row r="18" spans="1:10" ht="13.50" thickBot="1" customHeight="1">
      <c r="A18" s="15"/>
      <c r="B18" s="15"/>
      <c r="C18" s="15"/>
      <c r="D18" s="15"/>
      <c r="E18" s="15"/>
      <c r="F18" s="9" t="s">
        <v>36</v>
      </c>
      <c r="G18" s="9"/>
      <c r="H18" s="9"/>
      <c r="I18" s="9"/>
      <c r="J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29.88</v>
      </c>
    </row>
    <row r="19" spans="1:10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8"/>
      <c r="H19" s="18"/>
      <c r="I19" s="15"/>
      <c r="J19" s="15"/>
    </row>
    <row r="20" spans="1:10" ht="24.0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0.251</v>
      </c>
      <c r="G20" s="13"/>
      <c r="H20" s="13"/>
      <c r="I20" s="14">
        <v>1.94</v>
      </c>
      <c r="J20" s="14">
        <f ca="1">ROUND(INDIRECT(ADDRESS(ROW()+(0), COLUMN()+(-4), 1))*INDIRECT(ADDRESS(ROW()+(0), COLUMN()+(-1), 1)), 2)</f>
        <v>0.49</v>
      </c>
    </row>
    <row r="21" spans="1:10" ht="13.50" thickBot="1" customHeight="1">
      <c r="A21" s="15"/>
      <c r="B21" s="15"/>
      <c r="C21" s="15"/>
      <c r="D21" s="15"/>
      <c r="E21" s="15"/>
      <c r="F21" s="9" t="s">
        <v>41</v>
      </c>
      <c r="G21" s="9"/>
      <c r="H21" s="9"/>
      <c r="I21" s="9"/>
      <c r="J21" s="17">
        <f ca="1">ROUND(SUM(INDIRECT(ADDRESS(ROW()+(-1), COLUMN()+(0), 1))), 2)</f>
        <v>0.49</v>
      </c>
    </row>
    <row r="22" spans="1:10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</row>
    <row r="23" spans="1:10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1.23</v>
      </c>
      <c r="G23" s="11"/>
      <c r="H23" s="11"/>
      <c r="I23" s="12">
        <v>23.97</v>
      </c>
      <c r="J23" s="12">
        <f ca="1">ROUND(INDIRECT(ADDRESS(ROW()+(0), COLUMN()+(-4), 1))*INDIRECT(ADDRESS(ROW()+(0), COLUMN()+(-1), 1)), 2)</f>
        <v>29.48</v>
      </c>
    </row>
    <row r="24" spans="1:10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3">
        <v>0.71</v>
      </c>
      <c r="G24" s="13"/>
      <c r="H24" s="13"/>
      <c r="I24" s="14">
        <v>22.51</v>
      </c>
      <c r="J24" s="14">
        <f ca="1">ROUND(INDIRECT(ADDRESS(ROW()+(0), COLUMN()+(-4), 1))*INDIRECT(ADDRESS(ROW()+(0), COLUMN()+(-1), 1)), 2)</f>
        <v>15.98</v>
      </c>
    </row>
    <row r="25" spans="1:10" ht="13.50" thickBot="1" customHeight="1">
      <c r="A25" s="15"/>
      <c r="B25" s="15"/>
      <c r="C25" s="15"/>
      <c r="D25" s="15"/>
      <c r="E25" s="15"/>
      <c r="F25" s="9" t="s">
        <v>49</v>
      </c>
      <c r="G25" s="9"/>
      <c r="H25" s="9"/>
      <c r="I25" s="9"/>
      <c r="J25" s="17">
        <f ca="1">ROUND(SUM(INDIRECT(ADDRESS(ROW()+(-1), COLUMN()+(0), 1)),INDIRECT(ADDRESS(ROW()+(-2), COLUMN()+(0), 1))), 2)</f>
        <v>45.46</v>
      </c>
    </row>
    <row r="26" spans="1:10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8"/>
      <c r="H26" s="18"/>
      <c r="I26" s="15"/>
      <c r="J26" s="15"/>
    </row>
    <row r="27" spans="1:10" ht="13.50" thickBot="1" customHeight="1">
      <c r="A27" s="19"/>
      <c r="B27" s="19"/>
      <c r="C27" s="19"/>
      <c r="D27" s="20" t="s">
        <v>51</v>
      </c>
      <c r="E27" s="19" t="s">
        <v>52</v>
      </c>
      <c r="F27" s="13">
        <v>3</v>
      </c>
      <c r="G27" s="13"/>
      <c r="H27" s="13"/>
      <c r="I27" s="14">
        <f ca="1">ROUND(SUM(INDIRECT(ADDRESS(ROW()+(-2), COLUMN()+(1), 1)),INDIRECT(ADDRESS(ROW()+(-6), COLUMN()+(1), 1)),INDIRECT(ADDRESS(ROW()+(-9), COLUMN()+(1), 1))), 2)</f>
        <v>75.83</v>
      </c>
      <c r="J27" s="14">
        <f ca="1">ROUND(INDIRECT(ADDRESS(ROW()+(0), COLUMN()+(-4), 1))*INDIRECT(ADDRESS(ROW()+(0), COLUMN()+(-1), 1))/100, 2)</f>
        <v>2.27</v>
      </c>
    </row>
    <row r="28" spans="1:10" ht="13.50" thickBot="1" customHeight="1">
      <c r="A28" s="21" t="s">
        <v>53</v>
      </c>
      <c r="B28" s="21"/>
      <c r="C28" s="21"/>
      <c r="D28" s="22"/>
      <c r="E28" s="23"/>
      <c r="F28" s="24" t="s">
        <v>54</v>
      </c>
      <c r="G28" s="24"/>
      <c r="H28" s="24"/>
      <c r="I28" s="25"/>
      <c r="J28" s="26">
        <f ca="1">ROUND(SUM(INDIRECT(ADDRESS(ROW()+(-1), COLUMN()+(0), 1)),INDIRECT(ADDRESS(ROW()+(-3), COLUMN()+(0), 1)),INDIRECT(ADDRESS(ROW()+(-7), COLUMN()+(0), 1)),INDIRECT(ADDRESS(ROW()+(-10), COLUMN()+(0), 1))), 2)</f>
        <v>78.1</v>
      </c>
    </row>
    <row r="31" spans="1:10" ht="13.50" thickBot="1" customHeight="1">
      <c r="A31" s="27" t="s">
        <v>55</v>
      </c>
      <c r="B31" s="27"/>
      <c r="C31" s="27"/>
      <c r="D31" s="27"/>
      <c r="E31" s="27"/>
      <c r="F31" s="27"/>
      <c r="G31" s="27" t="s">
        <v>56</v>
      </c>
      <c r="H31" s="27" t="s">
        <v>57</v>
      </c>
      <c r="I31" s="27"/>
      <c r="J31" s="27" t="s">
        <v>58</v>
      </c>
    </row>
    <row r="32" spans="1:10" ht="13.50" thickBot="1" customHeight="1">
      <c r="A32" s="28" t="s">
        <v>59</v>
      </c>
      <c r="B32" s="28"/>
      <c r="C32" s="28"/>
      <c r="D32" s="28"/>
      <c r="E32" s="28"/>
      <c r="F32" s="28"/>
      <c r="G32" s="29">
        <v>1.06202e+06</v>
      </c>
      <c r="H32" s="29">
        <v>1.06202e+06</v>
      </c>
      <c r="I32" s="29"/>
      <c r="J32" s="29" t="s">
        <v>60</v>
      </c>
    </row>
    <row r="33" spans="1:10" ht="13.50" thickBot="1" customHeight="1">
      <c r="A33" s="30" t="s">
        <v>61</v>
      </c>
      <c r="B33" s="30"/>
      <c r="C33" s="30"/>
      <c r="D33" s="30"/>
      <c r="E33" s="30"/>
      <c r="F33" s="30"/>
      <c r="G33" s="31"/>
      <c r="H33" s="31"/>
      <c r="I33" s="31"/>
      <c r="J33" s="31"/>
    </row>
    <row r="34" spans="1:10" ht="13.50" thickBot="1" customHeight="1">
      <c r="A34" s="28" t="s">
        <v>62</v>
      </c>
      <c r="B34" s="28"/>
      <c r="C34" s="28"/>
      <c r="D34" s="28"/>
      <c r="E34" s="28"/>
      <c r="F34" s="28"/>
      <c r="G34" s="29">
        <v>1.18202e+06</v>
      </c>
      <c r="H34" s="29">
        <v>1.18202e+06</v>
      </c>
      <c r="I34" s="29"/>
      <c r="J34" s="29" t="s">
        <v>63</v>
      </c>
    </row>
    <row r="35" spans="1:10" ht="13.50" thickBot="1" customHeight="1">
      <c r="A35" s="30" t="s">
        <v>64</v>
      </c>
      <c r="B35" s="30"/>
      <c r="C35" s="30"/>
      <c r="D35" s="30"/>
      <c r="E35" s="30"/>
      <c r="F35" s="30"/>
      <c r="G35" s="31"/>
      <c r="H35" s="31"/>
      <c r="I35" s="31"/>
      <c r="J35" s="31"/>
    </row>
    <row r="38" spans="1:1" ht="33.75" thickBot="1" customHeight="1">
      <c r="A38" s="1" t="s">
        <v>65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66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67</v>
      </c>
      <c r="B40" s="1"/>
      <c r="C40" s="1"/>
      <c r="D40" s="1"/>
      <c r="E40" s="1"/>
      <c r="F40" s="1"/>
      <c r="G40" s="1"/>
      <c r="H40" s="1"/>
      <c r="I40" s="1"/>
      <c r="J40" s="1"/>
    </row>
  </sheetData>
  <mergeCells count="60">
    <mergeCell ref="A1:J1"/>
    <mergeCell ref="C3:J3"/>
    <mergeCell ref="A5:J5"/>
    <mergeCell ref="A8:C8"/>
    <mergeCell ref="F8:H8"/>
    <mergeCell ref="A9:C9"/>
    <mergeCell ref="E9:H9"/>
    <mergeCell ref="A10:C10"/>
    <mergeCell ref="F10:H10"/>
    <mergeCell ref="A11:C11"/>
    <mergeCell ref="F11:H11"/>
    <mergeCell ref="A12:C12"/>
    <mergeCell ref="F12:H12"/>
    <mergeCell ref="A13:C13"/>
    <mergeCell ref="F13:H13"/>
    <mergeCell ref="A14:C14"/>
    <mergeCell ref="F14:H14"/>
    <mergeCell ref="A15:C15"/>
    <mergeCell ref="F15:H15"/>
    <mergeCell ref="A16:C16"/>
    <mergeCell ref="F16:H16"/>
    <mergeCell ref="A17:C17"/>
    <mergeCell ref="F17:H17"/>
    <mergeCell ref="A18:C18"/>
    <mergeCell ref="F18:I18"/>
    <mergeCell ref="A19:C19"/>
    <mergeCell ref="E19:H19"/>
    <mergeCell ref="A20:C20"/>
    <mergeCell ref="F20:H20"/>
    <mergeCell ref="A21:C21"/>
    <mergeCell ref="F21:I21"/>
    <mergeCell ref="A22:C22"/>
    <mergeCell ref="E22:H22"/>
    <mergeCell ref="A23:C23"/>
    <mergeCell ref="F23:H23"/>
    <mergeCell ref="A24:C24"/>
    <mergeCell ref="F24:H24"/>
    <mergeCell ref="A25:C25"/>
    <mergeCell ref="F25:I25"/>
    <mergeCell ref="A26:C26"/>
    <mergeCell ref="E26:H26"/>
    <mergeCell ref="A27:C27"/>
    <mergeCell ref="F27:H27"/>
    <mergeCell ref="A28:E28"/>
    <mergeCell ref="F28:I28"/>
    <mergeCell ref="A31:F31"/>
    <mergeCell ref="H31:I31"/>
    <mergeCell ref="A32:F32"/>
    <mergeCell ref="G32:G33"/>
    <mergeCell ref="H32:I33"/>
    <mergeCell ref="J32:J33"/>
    <mergeCell ref="A33:F33"/>
    <mergeCell ref="A34:F34"/>
    <mergeCell ref="G34:G35"/>
    <mergeCell ref="H34:I35"/>
    <mergeCell ref="J34:J35"/>
    <mergeCell ref="A35:F35"/>
    <mergeCell ref="A38:J38"/>
    <mergeCell ref="A39:J39"/>
    <mergeCell ref="A40:J40"/>
  </mergeCells>
  <pageMargins left="0.147638" right="0.147638" top="0.206693" bottom="0.206693" header="0.0" footer="0.0"/>
  <pageSetup paperSize="9" orientation="portrait"/>
  <rowBreaks count="0" manualBreakCount="0">
    </rowBreaks>
</worksheet>
</file>