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<sst xmlns="http://schemas.openxmlformats.org/spreadsheetml/2006/main" count="49" uniqueCount="49">
  <si>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</si>
  <si>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AMI010</t>
  </si>
  <si>
    <t xml:space="preserve">m</t>
  </si>
  <si>
    <t xml:space="preserve">Columna de terreno consolidado con inyecciones de lechada de cemento a presión.</t>
  </si>
  <si>
    <r>
      <rPr>
        <sz val="8.25"/>
        <color rgb="FF000000"/>
        <rFont val="Arial"/>
        <family val="2"/>
      </rPr>
      <t xml:space="preserve">Columna de terreno consolidado con inyecciones de lechada de cemento a presión, 300 kg/m de consumo medio de cemento, realizada con la técnica del tubo-manguito, mediante la perforación y colocación en el terreno de tubos provistos de válvulas, a través de las cuales se inyecta a presión la lechada de cemento.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</si>
  <si>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</si>
  <si>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</si>
  <si>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</si>
  <si>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</si>
  <si>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</si>
  <si>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</si>
  <si>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</si>
  <si>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</si>
  <si>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</si>
  <si>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</si>
  <si>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mt08cet020a</t>
  </si>
  <si>
    <t xml:space="preserve">t</t>
  </si>
  <si>
    <t xml:space="preserve">Cemento CEM II / A-P 32,5 N, a granel, según UNE-EN 197-1.</t>
  </si>
  <si>
    <t xml:space="preserve">Subtotal materiales:</t>
  </si>
  <si>
    <t xml:space="preserve">Equipo y maquinaria</t>
  </si>
  <si>
    <t xml:space="preserve">mq03mpi040</t>
  </si>
  <si>
    <t xml:space="preserve">h</t>
  </si>
  <si>
    <t xml:space="preserve">Equipo para inyecciones de lechada de cemento, con bomba de presión y carro de perforación para taladros.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</si>
  <si>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</si>
  <si>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</si>
  <si>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</si>
  <si>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</si>
  <si>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</si>
  <si>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</si>
  <si>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</si>
  <si>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</si>
  <si>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mo112</t>
  </si>
  <si>
    <t xml:space="preserve">h</t>
  </si>
  <si>
    <t xml:space="preserve">Peón especializado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</si>
  <si>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</si>
  <si>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</si>
  <si>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</si>
  <si>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</si>
  <si>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</si>
  <si>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</si>
  <si>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</si>
  <si>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</si>
  <si>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</si>
  <si>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</si>
  <si>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</si>
  <si>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Cemento. Parte 1: Composición, especificaciones y criterios de conformidad de los cementos comunes.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</si>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</sst>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6.46" customWidth="1"/>
    <col min="5" max="5" width="70.55" customWidth="1"/>
    <col min="6" max="6" width="1.87" customWidth="1"/>
    <col min="7" max="7" width="12.75" customWidth="1"/>
    <col min="8" max="8" width="1.53" customWidth="1"/>
    <col min="9" max="9" width="12.75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0.375</v>
      </c>
      <c r="G10" s="11"/>
      <c r="H10" s="11"/>
      <c r="I10" s="12">
        <v>1.5</v>
      </c>
      <c r="J10" s="12">
        <f ca="1">ROUND(INDIRECT(ADDRESS(ROW()+(0), COLUMN()+(-4), 1))*INDIRECT(ADDRESS(ROW()+(0), COLUMN()+(-1), 1)), 2)</f>
        <v>0.56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0.3</v>
      </c>
      <c r="G11" s="13"/>
      <c r="H11" s="13"/>
      <c r="I11" s="14">
        <v>92.76</v>
      </c>
      <c r="J11" s="14">
        <f ca="1">ROUND(INDIRECT(ADDRESS(ROW()+(0), COLUMN()+(-4), 1))*INDIRECT(ADDRESS(ROW()+(0), COLUMN()+(-1), 1)), 2)</f>
        <v>27.83</v>
      </c>
    </row>
    <row r="12" spans="1:10" ht="13.50" thickBot="1" customHeight="1">
      <c r="A12" s="15"/>
      <c r="B12" s="15"/>
      <c r="C12" s="15"/>
      <c r="D12" s="15"/>
      <c r="E12" s="15"/>
      <c r="F12" s="9" t="s">
        <v>18</v>
      </c>
      <c r="G12" s="9"/>
      <c r="H12" s="9"/>
      <c r="I12" s="9"/>
      <c r="J12" s="17">
        <f ca="1">ROUND(SUM(INDIRECT(ADDRESS(ROW()+(-1), COLUMN()+(0), 1)),INDIRECT(ADDRESS(ROW()+(-2), COLUMN()+(0), 1))), 2)</f>
        <v>28.39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24.0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0.104</v>
      </c>
      <c r="G14" s="13"/>
      <c r="H14" s="13"/>
      <c r="I14" s="14">
        <v>453.6</v>
      </c>
      <c r="J14" s="14">
        <f ca="1">ROUND(INDIRECT(ADDRESS(ROW()+(0), COLUMN()+(-4), 1))*INDIRECT(ADDRESS(ROW()+(0), COLUMN()+(-1), 1)), 2)</f>
        <v>47.17</v>
      </c>
    </row>
    <row r="15" spans="1:10" ht="13.50" thickBot="1" customHeight="1">
      <c r="A15" s="15"/>
      <c r="B15" s="15"/>
      <c r="C15" s="15"/>
      <c r="D15" s="15"/>
      <c r="E15" s="15"/>
      <c r="F15" s="9" t="s">
        <v>23</v>
      </c>
      <c r="G15" s="9"/>
      <c r="H15" s="9"/>
      <c r="I15" s="9"/>
      <c r="J15" s="17">
        <f ca="1">ROUND(SUM(INDIRECT(ADDRESS(ROW()+(-1), COLUMN()+(0), 1))), 2)</f>
        <v>47.17</v>
      </c>
    </row>
    <row r="16" spans="1:10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8"/>
      <c r="H16" s="18"/>
      <c r="I16" s="15"/>
      <c r="J16" s="15"/>
    </row>
    <row r="17" spans="1:10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0.217</v>
      </c>
      <c r="G17" s="11"/>
      <c r="H17" s="11"/>
      <c r="I17" s="12">
        <v>22.13</v>
      </c>
      <c r="J17" s="12">
        <f ca="1">ROUND(INDIRECT(ADDRESS(ROW()+(0), COLUMN()+(-4), 1))*INDIRECT(ADDRESS(ROW()+(0), COLUMN()+(-1), 1)), 2)</f>
        <v>4.8</v>
      </c>
    </row>
    <row r="18" spans="1:10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0.108</v>
      </c>
      <c r="G18" s="11"/>
      <c r="H18" s="11"/>
      <c r="I18" s="12">
        <v>20.78</v>
      </c>
      <c r="J18" s="12">
        <f ca="1">ROUND(INDIRECT(ADDRESS(ROW()+(0), COLUMN()+(-4), 1))*INDIRECT(ADDRESS(ROW()+(0), COLUMN()+(-1), 1)), 2)</f>
        <v>2.24</v>
      </c>
    </row>
    <row r="19" spans="1:10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0.108</v>
      </c>
      <c r="G19" s="13"/>
      <c r="H19" s="13"/>
      <c r="I19" s="14">
        <v>21.12</v>
      </c>
      <c r="J19" s="14">
        <f ca="1">ROUND(INDIRECT(ADDRESS(ROW()+(0), COLUMN()+(-4), 1))*INDIRECT(ADDRESS(ROW()+(0), COLUMN()+(-1), 1)), 2)</f>
        <v>2.28</v>
      </c>
    </row>
    <row r="20" spans="1:10" ht="13.50" thickBot="1" customHeight="1">
      <c r="A20" s="15"/>
      <c r="B20" s="15"/>
      <c r="C20" s="15"/>
      <c r="D20" s="15"/>
      <c r="E20" s="15"/>
      <c r="F20" s="9" t="s">
        <v>34</v>
      </c>
      <c r="G20" s="9"/>
      <c r="H20" s="9"/>
      <c r="I20" s="9"/>
      <c r="J20" s="17">
        <f ca="1">ROUND(SUM(INDIRECT(ADDRESS(ROW()+(-1), COLUMN()+(0), 1)),INDIRECT(ADDRESS(ROW()+(-2), COLUMN()+(0), 1)),INDIRECT(ADDRESS(ROW()+(-3), COLUMN()+(0), 1))), 2)</f>
        <v>9.32</v>
      </c>
    </row>
    <row r="21" spans="1:10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8"/>
      <c r="H21" s="18"/>
      <c r="I21" s="15"/>
      <c r="J21" s="15"/>
    </row>
    <row r="22" spans="1:10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3"/>
      <c r="H22" s="13"/>
      <c r="I22" s="14">
        <f ca="1">ROUND(SUM(INDIRECT(ADDRESS(ROW()+(-2), COLUMN()+(1), 1)),INDIRECT(ADDRESS(ROW()+(-7), COLUMN()+(1), 1)),INDIRECT(ADDRESS(ROW()+(-10), COLUMN()+(1), 1))), 2)</f>
        <v>84.88</v>
      </c>
      <c r="J22" s="14">
        <f ca="1">ROUND(INDIRECT(ADDRESS(ROW()+(0), COLUMN()+(-4), 1))*INDIRECT(ADDRESS(ROW()+(0), COLUMN()+(-1), 1))/100, 2)</f>
        <v>1.7</v>
      </c>
    </row>
    <row r="23" spans="1:10" ht="13.50" thickBot="1" customHeight="1">
      <c r="A23" s="8"/>
      <c r="B23" s="8"/>
      <c r="C23" s="8"/>
      <c r="D23" s="8"/>
      <c r="E23" s="8"/>
      <c r="F23" s="21" t="s">
        <v>38</v>
      </c>
      <c r="G23" s="21"/>
      <c r="H23" s="21"/>
      <c r="I23" s="21"/>
      <c r="J23" s="22">
        <f ca="1">ROUND(SUM(INDIRECT(ADDRESS(ROW()+(-1), COLUMN()+(0), 1)),INDIRECT(ADDRESS(ROW()+(-3), COLUMN()+(0), 1)),INDIRECT(ADDRESS(ROW()+(-8), COLUMN()+(0), 1)),INDIRECT(ADDRESS(ROW()+(-11), COLUMN()+(0), 1))), 2)</f>
        <v>86.58</v>
      </c>
    </row>
    <row r="26" spans="1:10" ht="13.50" thickBot="1" customHeight="1">
      <c r="A26" s="23" t="s">
        <v>39</v>
      </c>
      <c r="B26" s="23"/>
      <c r="C26" s="23"/>
      <c r="D26" s="23"/>
      <c r="E26" s="23"/>
      <c r="F26" s="23"/>
      <c r="G26" s="23" t="s">
        <v>40</v>
      </c>
      <c r="H26" s="23" t="s">
        <v>41</v>
      </c>
      <c r="I26" s="23"/>
      <c r="J26" s="23" t="s">
        <v>42</v>
      </c>
    </row>
    <row r="27" spans="1:10" ht="13.50" thickBot="1" customHeight="1">
      <c r="A27" s="24" t="s">
        <v>43</v>
      </c>
      <c r="B27" s="24"/>
      <c r="C27" s="24"/>
      <c r="D27" s="24"/>
      <c r="E27" s="24"/>
      <c r="F27" s="24"/>
      <c r="G27" s="25">
        <v>172012</v>
      </c>
      <c r="H27" s="25">
        <v>172013</v>
      </c>
      <c r="I27" s="25"/>
      <c r="J27" s="25" t="s">
        <v>44</v>
      </c>
    </row>
    <row r="28" spans="1:10" ht="13.50" thickBot="1" customHeight="1">
      <c r="A28" s="26" t="s">
        <v>45</v>
      </c>
      <c r="B28" s="26"/>
      <c r="C28" s="26"/>
      <c r="D28" s="26"/>
      <c r="E28" s="26"/>
      <c r="F28" s="26"/>
      <c r="G28" s="27"/>
      <c r="H28" s="27"/>
      <c r="I28" s="27"/>
      <c r="J28" s="27"/>
    </row>
    <row r="31" spans="1:1" ht="33.75" thickBot="1" customHeight="1">
      <c r="A31" s="1" t="s">
        <v>46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47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48</v>
      </c>
      <c r="B33" s="1"/>
      <c r="C33" s="1"/>
      <c r="D33" s="1"/>
      <c r="E33" s="1"/>
      <c r="F33" s="1"/>
      <c r="G33" s="1"/>
      <c r="H33" s="1"/>
      <c r="I33" s="1"/>
      <c r="J33" s="1"/>
    </row>
  </sheetData>
  <mergeCells count="62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H11"/>
    <mergeCell ref="A12:B12"/>
    <mergeCell ref="C12:D12"/>
    <mergeCell ref="F12:I12"/>
    <mergeCell ref="A13:B13"/>
    <mergeCell ref="C13:D13"/>
    <mergeCell ref="E13:H13"/>
    <mergeCell ref="A14:B14"/>
    <mergeCell ref="C14:D14"/>
    <mergeCell ref="F14:H14"/>
    <mergeCell ref="A15:B15"/>
    <mergeCell ref="C15:D15"/>
    <mergeCell ref="F15:I15"/>
    <mergeCell ref="A16:B16"/>
    <mergeCell ref="C16:D16"/>
    <mergeCell ref="E16:H16"/>
    <mergeCell ref="A17:B17"/>
    <mergeCell ref="C17:D17"/>
    <mergeCell ref="F17:H17"/>
    <mergeCell ref="A18:B18"/>
    <mergeCell ref="C18:D18"/>
    <mergeCell ref="F18:H18"/>
    <mergeCell ref="A19:B19"/>
    <mergeCell ref="C19:D19"/>
    <mergeCell ref="F19:H19"/>
    <mergeCell ref="A20:B20"/>
    <mergeCell ref="C20:D20"/>
    <mergeCell ref="F20:I20"/>
    <mergeCell ref="A21:B21"/>
    <mergeCell ref="C21:D21"/>
    <mergeCell ref="E21:H21"/>
    <mergeCell ref="A22:B22"/>
    <mergeCell ref="C22:D22"/>
    <mergeCell ref="F22:H22"/>
    <mergeCell ref="A23:B23"/>
    <mergeCell ref="C23:D23"/>
    <mergeCell ref="F23:I23"/>
    <mergeCell ref="A26:F26"/>
    <mergeCell ref="H26:I26"/>
    <mergeCell ref="A27:F27"/>
    <mergeCell ref="G27:G28"/>
    <mergeCell ref="H27:I28"/>
    <mergeCell ref="J27:J28"/>
    <mergeCell ref="A28:F28"/>
    <mergeCell ref="A31:J31"/>
    <mergeCell ref="A32:J32"/>
    <mergeCell ref="A33:J33"/>
  </mergeCells>
  <pageMargins left="0.147638" right="0.147638" top="0.206693" bottom="0.206693" header="0.0" footer="0.0"/>
  <pageSetup paperSize="9" orientation="portrait"/>
  <rowBreaks count="0" manualBreakCount="0">
    </rowBreaks>
</worksheet>
</file>