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<sst xmlns="http://schemas.openxmlformats.org/spreadsheetml/2006/main" count="37" uniqueCount="37">
  <si>
    <t xml:space="preserve"/>
  </si>
  <si>
    <t xml:space="preserve">YCK010</t>
  </si>
  <si>
    <t xml:space="preserve">m</t>
  </si>
  <si>
    <t xml:space="preserve">Red vertical de protección, tipo pantalla, en borde perimetral de forjado.</t>
  </si>
  <si>
    <r>
      <rPr>
        <sz val="8.25"/>
        <color rgb="FF000000"/>
        <rFont val="Arial"/>
        <family val="2"/>
      </rPr>
      <t xml:space="preserve">Red vertical de protección, tipo pantalla, de poliamida de alta tenacidad, color blanco, con cuerda de red de calibre 4 mm y rodapié de malla de polietileno de alta densidad, color verde, anclada al borde del forjado cada 50 cm con anclajes expansivos de acero galvanizado en caliente, para cerrar completamente el hueco existente entre dos forjados a lo largo de todo su perímetro, durante los trabajos en el interior, en planta de hasta 3 m de altura libre. Incluso cuerda de unión de polipropileno, para unir las redes.</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</si>
  <si>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</si>
  <si>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</si>
  <si>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</si>
  <si>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</si>
  <si>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</si>
  <si>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</si>
  <si>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</si>
  <si>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mt50spr015</t>
  </si>
  <si>
    <t xml:space="preserve">m²</t>
  </si>
  <si>
    <t xml:space="preserve">Red vertical de protección, de poliamida de alta tenacidad, de color blanco. Cuerda de red de calibre 4 mm. Configuración de la red al rombo.</t>
  </si>
  <si>
    <t xml:space="preserve">mt50spr170a</t>
  </si>
  <si>
    <t xml:space="preserve">m</t>
  </si>
  <si>
    <t xml:space="preserve">Cuerda de unión UNE-EN 1263-1 N de polipropileno de alta tenacidad, con tratamiento a los rayos UV, D=8 mm y carga de rotura superior a 7,5 kN.</t>
  </si>
  <si>
    <t xml:space="preserve">mt50spr050</t>
  </si>
  <si>
    <t xml:space="preserve">m²</t>
  </si>
  <si>
    <t xml:space="preserve">Lona de polietileno de alta densidad, con tratamiento ultravioleta, color verde, 60% de porcentaje de cortaviento, con orificios cada 20 cm en todo el perímetro.</t>
  </si>
  <si>
    <t xml:space="preserve">mt50spr140d</t>
  </si>
  <si>
    <t xml:space="preserve">Ud</t>
  </si>
  <si>
    <t xml:space="preserve">Anclaje expansivo de 8x60 mm, de acero galvanizado en caliente.</t>
  </si>
  <si>
    <t xml:space="preserve">Subtotal materiales:</t>
  </si>
  <si>
    <t xml:space="preserve">Mano de obra</t>
  </si>
  <si>
    <t xml:space="preserve">mo119</t>
  </si>
  <si>
    <t xml:space="preserve">h</t>
  </si>
  <si>
    <t xml:space="preserve">Oficial 1ª Seguridad y Salud.</t>
  </si>
  <si>
    <t xml:space="preserve">mo120</t>
  </si>
  <si>
    <t xml:space="preserve">h</t>
  </si>
  <si>
    <t xml:space="preserve">Peón Seguridad y Salud.</t>
  </si>
  <si>
    <t xml:space="preserve">Subtotal mano de obra:</t>
  </si>
  <si>
    <t xml:space="preserve">Costes directos complementarios</t>
  </si>
  <si>
    <t xml:space="preserve">%</t>
  </si>
  <si>
    <t xml:space="preserve">Costes directos complementarios</t>
  </si>
  <si>
    <r>
      <rPr>
        <b/>
        <sz val="8.25"/>
        <color rgb="FF000000"/>
        <rFont val="Arial"/>
        <family val="2"/>
      </rPr>
      <t xml:space="preserve">Costes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</si>
</sst>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4">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s>
  <cellStyleXfs count="1">
    <xf numFmtId="0" fontId="0" fillId="0" borderId="0"/>
  </cellStyleXfs>
  <cellXfs count="23">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3.91" customWidth="1"/>
    <col min="3" max="3" width="1.70" customWidth="1"/>
    <col min="4" max="4" width="5.95" customWidth="1"/>
    <col min="5" max="5" width="75.99" customWidth="1"/>
    <col min="6" max="6" width="14.11" customWidth="1"/>
    <col min="7" max="7" width="9.86" customWidth="1"/>
    <col min="8" max="8" width="8.84"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55.5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24.00" thickBot="1" customHeight="1">
      <c r="A10" s="1" t="s">
        <v>12</v>
      </c>
      <c r="B10" s="1"/>
      <c r="C10" s="10" t="s">
        <v>13</v>
      </c>
      <c r="D10" s="10"/>
      <c r="E10" s="1" t="s">
        <v>14</v>
      </c>
      <c r="F10" s="11">
        <v>3.5</v>
      </c>
      <c r="G10" s="12">
        <v>1.87</v>
      </c>
      <c r="H10" s="12">
        <f ca="1">ROUND(INDIRECT(ADDRESS(ROW()+(0), COLUMN()+(-2), 1))*INDIRECT(ADDRESS(ROW()+(0), COLUMN()+(-1), 1)), 2)</f>
        <v>6.55</v>
      </c>
    </row>
    <row r="11" spans="1:8" ht="24.00" thickBot="1" customHeight="1">
      <c r="A11" s="1" t="s">
        <v>15</v>
      </c>
      <c r="B11" s="1"/>
      <c r="C11" s="10" t="s">
        <v>16</v>
      </c>
      <c r="D11" s="10"/>
      <c r="E11" s="1" t="s">
        <v>17</v>
      </c>
      <c r="F11" s="11">
        <v>0.21</v>
      </c>
      <c r="G11" s="12">
        <v>0.21</v>
      </c>
      <c r="H11" s="12">
        <f ca="1">ROUND(INDIRECT(ADDRESS(ROW()+(0), COLUMN()+(-2), 1))*INDIRECT(ADDRESS(ROW()+(0), COLUMN()+(-1), 1)), 2)</f>
        <v>0.04</v>
      </c>
    </row>
    <row r="12" spans="1:8" ht="24.00" thickBot="1" customHeight="1">
      <c r="A12" s="1" t="s">
        <v>18</v>
      </c>
      <c r="B12" s="1"/>
      <c r="C12" s="10" t="s">
        <v>19</v>
      </c>
      <c r="D12" s="10"/>
      <c r="E12" s="1" t="s">
        <v>20</v>
      </c>
      <c r="F12" s="11">
        <v>0.3</v>
      </c>
      <c r="G12" s="12">
        <v>0.63</v>
      </c>
      <c r="H12" s="12">
        <f ca="1">ROUND(INDIRECT(ADDRESS(ROW()+(0), COLUMN()+(-2), 1))*INDIRECT(ADDRESS(ROW()+(0), COLUMN()+(-1), 1)), 2)</f>
        <v>0.19</v>
      </c>
    </row>
    <row r="13" spans="1:8" ht="13.50" thickBot="1" customHeight="1">
      <c r="A13" s="1" t="s">
        <v>21</v>
      </c>
      <c r="B13" s="1"/>
      <c r="C13" s="10" t="s">
        <v>22</v>
      </c>
      <c r="D13" s="10"/>
      <c r="E13" s="1" t="s">
        <v>23</v>
      </c>
      <c r="F13" s="13">
        <v>2.3</v>
      </c>
      <c r="G13" s="14">
        <v>0.84</v>
      </c>
      <c r="H13" s="14">
        <f ca="1">ROUND(INDIRECT(ADDRESS(ROW()+(0), COLUMN()+(-2), 1))*INDIRECT(ADDRESS(ROW()+(0), COLUMN()+(-1), 1)), 2)</f>
        <v>1.93</v>
      </c>
    </row>
    <row r="14" spans="1:8" ht="13.50" thickBot="1" customHeight="1">
      <c r="A14" s="15"/>
      <c r="B14" s="15"/>
      <c r="C14" s="15"/>
      <c r="D14" s="15"/>
      <c r="E14" s="15"/>
      <c r="F14" s="9" t="s">
        <v>24</v>
      </c>
      <c r="G14" s="9"/>
      <c r="H14" s="17">
        <f ca="1">ROUND(SUM(INDIRECT(ADDRESS(ROW()+(-1), COLUMN()+(0), 1)),INDIRECT(ADDRESS(ROW()+(-2), COLUMN()+(0), 1)),INDIRECT(ADDRESS(ROW()+(-3), COLUMN()+(0), 1)),INDIRECT(ADDRESS(ROW()+(-4), COLUMN()+(0), 1))), 2)</f>
        <v>8.71</v>
      </c>
    </row>
    <row r="15" spans="1:8" ht="13.50" thickBot="1" customHeight="1">
      <c r="A15" s="15">
        <v>2</v>
      </c>
      <c r="B15" s="15"/>
      <c r="C15" s="15"/>
      <c r="D15" s="15"/>
      <c r="E15" s="18" t="s">
        <v>25</v>
      </c>
      <c r="F15" s="18"/>
      <c r="G15" s="15"/>
      <c r="H15" s="15"/>
    </row>
    <row r="16" spans="1:8" ht="13.50" thickBot="1" customHeight="1">
      <c r="A16" s="1" t="s">
        <v>26</v>
      </c>
      <c r="B16" s="1"/>
      <c r="C16" s="10" t="s">
        <v>27</v>
      </c>
      <c r="D16" s="10"/>
      <c r="E16" s="1" t="s">
        <v>28</v>
      </c>
      <c r="F16" s="11">
        <v>0.1</v>
      </c>
      <c r="G16" s="12">
        <v>22.13</v>
      </c>
      <c r="H16" s="12">
        <f ca="1">ROUND(INDIRECT(ADDRESS(ROW()+(0), COLUMN()+(-2), 1))*INDIRECT(ADDRESS(ROW()+(0), COLUMN()+(-1), 1)), 2)</f>
        <v>2.21</v>
      </c>
    </row>
    <row r="17" spans="1:8" ht="13.50" thickBot="1" customHeight="1">
      <c r="A17" s="1" t="s">
        <v>29</v>
      </c>
      <c r="B17" s="1"/>
      <c r="C17" s="10" t="s">
        <v>30</v>
      </c>
      <c r="D17" s="10"/>
      <c r="E17" s="1" t="s">
        <v>31</v>
      </c>
      <c r="F17" s="13">
        <v>0.1</v>
      </c>
      <c r="G17" s="14">
        <v>20.78</v>
      </c>
      <c r="H17" s="14">
        <f ca="1">ROUND(INDIRECT(ADDRESS(ROW()+(0), COLUMN()+(-2), 1))*INDIRECT(ADDRESS(ROW()+(0), COLUMN()+(-1), 1)), 2)</f>
        <v>2.08</v>
      </c>
    </row>
    <row r="18" spans="1:8" ht="13.50" thickBot="1" customHeight="1">
      <c r="A18" s="15"/>
      <c r="B18" s="15"/>
      <c r="C18" s="15"/>
      <c r="D18" s="15"/>
      <c r="E18" s="15"/>
      <c r="F18" s="9" t="s">
        <v>32</v>
      </c>
      <c r="G18" s="9"/>
      <c r="H18" s="17">
        <f ca="1">ROUND(SUM(INDIRECT(ADDRESS(ROW()+(-1), COLUMN()+(0), 1)),INDIRECT(ADDRESS(ROW()+(-2), COLUMN()+(0), 1))), 2)</f>
        <v>4.29</v>
      </c>
    </row>
    <row r="19" spans="1:8" ht="13.50" thickBot="1" customHeight="1">
      <c r="A19" s="15">
        <v>3</v>
      </c>
      <c r="B19" s="15"/>
      <c r="C19" s="15"/>
      <c r="D19" s="15"/>
      <c r="E19" s="18" t="s">
        <v>33</v>
      </c>
      <c r="F19" s="18"/>
      <c r="G19" s="15"/>
      <c r="H19" s="15"/>
    </row>
    <row r="20" spans="1:8" ht="13.50" thickBot="1" customHeight="1">
      <c r="A20" s="19"/>
      <c r="B20" s="19"/>
      <c r="C20" s="20" t="s">
        <v>34</v>
      </c>
      <c r="D20" s="20"/>
      <c r="E20" s="19" t="s">
        <v>35</v>
      </c>
      <c r="F20" s="13">
        <v>2</v>
      </c>
      <c r="G20" s="14">
        <f ca="1">ROUND(SUM(INDIRECT(ADDRESS(ROW()+(-2), COLUMN()+(1), 1)),INDIRECT(ADDRESS(ROW()+(-6), COLUMN()+(1), 1))), 2)</f>
        <v>13</v>
      </c>
      <c r="H20" s="14">
        <f ca="1">ROUND(INDIRECT(ADDRESS(ROW()+(0), COLUMN()+(-2), 1))*INDIRECT(ADDRESS(ROW()+(0), COLUMN()+(-1), 1))/100, 2)</f>
        <v>0.26</v>
      </c>
    </row>
    <row r="21" spans="1:8" ht="13.50" thickBot="1" customHeight="1">
      <c r="A21" s="8"/>
      <c r="B21" s="8"/>
      <c r="C21" s="8"/>
      <c r="D21" s="8"/>
      <c r="E21" s="8"/>
      <c r="F21" s="21" t="s">
        <v>36</v>
      </c>
      <c r="G21" s="21"/>
      <c r="H21" s="22">
        <f ca="1">ROUND(SUM(INDIRECT(ADDRESS(ROW()+(-1), COLUMN()+(0), 1)),INDIRECT(ADDRESS(ROW()+(-3), COLUMN()+(0), 1)),INDIRECT(ADDRESS(ROW()+(-7), COLUMN()+(0), 1))), 2)</f>
        <v>13.26</v>
      </c>
    </row>
  </sheetData>
  <mergeCells count="38">
    <mergeCell ref="A1:H1"/>
    <mergeCell ref="B3:C3"/>
    <mergeCell ref="D3:H3"/>
    <mergeCell ref="A5:H5"/>
    <mergeCell ref="A8:B8"/>
    <mergeCell ref="C8:D8"/>
    <mergeCell ref="A9:B9"/>
    <mergeCell ref="C9:D9"/>
    <mergeCell ref="E9:F9"/>
    <mergeCell ref="A10:B10"/>
    <mergeCell ref="C10:D10"/>
    <mergeCell ref="A11:B11"/>
    <mergeCell ref="C11:D11"/>
    <mergeCell ref="A12:B12"/>
    <mergeCell ref="C12:D12"/>
    <mergeCell ref="A13:B13"/>
    <mergeCell ref="C13:D13"/>
    <mergeCell ref="A14:B14"/>
    <mergeCell ref="C14:D14"/>
    <mergeCell ref="F14:G14"/>
    <mergeCell ref="A15:B15"/>
    <mergeCell ref="C15:D15"/>
    <mergeCell ref="E15:F15"/>
    <mergeCell ref="A16:B16"/>
    <mergeCell ref="C16:D16"/>
    <mergeCell ref="A17:B17"/>
    <mergeCell ref="C17:D17"/>
    <mergeCell ref="A18:B18"/>
    <mergeCell ref="C18:D18"/>
    <mergeCell ref="F18:G18"/>
    <mergeCell ref="A19:B19"/>
    <mergeCell ref="C19:D19"/>
    <mergeCell ref="E19:F19"/>
    <mergeCell ref="A20:B20"/>
    <mergeCell ref="C20:D20"/>
    <mergeCell ref="A21:B21"/>
    <mergeCell ref="C21:D21"/>
    <mergeCell ref="F21:G21"/>
  </mergeCells>
  <pageMargins left="0.147638" right="0.147638" top="0.206693" bottom="0.206693" header="0.0" footer="0.0"/>
  <pageSetup paperSize="9" orientation="portrait"/>
  <rowBreaks count="0" manualBreakCount="0">
    </rowBreaks>
</worksheet>
</file>