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<sst xmlns="http://schemas.openxmlformats.org/spreadsheetml/2006/main" count="44" uniqueCount="44">
  <si>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</si>
  <si>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UXF120</t>
  </si>
  <si>
    <t xml:space="preserve">m²</t>
  </si>
  <si>
    <t xml:space="preserve">Riego de curado.</t>
  </si>
  <si>
    <r>
      <rPr>
        <sz val="8.25"/>
        <color rgb="FF000000"/>
        <rFont val="Arial"/>
        <family val="2"/>
      </rPr>
      <t xml:space="preserve">Riego de curado con 1,1 kg/m² de emulsión bituminosa catiónica C60B3 CUR, con un 60% de betún asfáltico como ligante.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</si>
  <si>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</si>
  <si>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</si>
  <si>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</si>
  <si>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</si>
  <si>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</si>
  <si>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</si>
  <si>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</si>
  <si>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mt47aag050qB</t>
  </si>
  <si>
    <t xml:space="preserve">kg</t>
  </si>
  <si>
    <t xml:space="preserve">Emulsión bituminosa catiónica C60B3 CUR, con un 60% de betún asfáltico como ligante, para usar como riego de curado en pavimentos bituminosos, según UNE-EN 13808.</t>
  </si>
  <si>
    <t xml:space="preserve">Subtotal materiales:</t>
  </si>
  <si>
    <t xml:space="preserve">Equipo y maquinaria</t>
  </si>
  <si>
    <t xml:space="preserve">mq02cia020f</t>
  </si>
  <si>
    <t xml:space="preserve">h</t>
  </si>
  <si>
    <t xml:space="preserve">Camión cisterna equipado para riego, de 8 m³ de capacidad.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</si>
  <si>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</si>
  <si>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</si>
  <si>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</si>
  <si>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</si>
  <si>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</si>
  <si>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</si>
  <si>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</si>
  <si>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</si>
  <si>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</si>
  <si>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</si>
  <si>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</si>
  <si>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</si>
  <si>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</si>
  <si>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</si>
  <si>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</si>
  <si>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</si>
  <si>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</si>
  <si>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</si>
  <si>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13808:2013</t>
  </si>
  <si>
    <t xml:space="preserve">2+</t>
  </si>
  <si>
    <t xml:space="preserve">Betunes y ligantes bituminosos. Especificaciones de las emulsiones bituminosas catiónicas.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</si>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</sst>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69.53" customWidth="1"/>
    <col min="5" max="5" width="1.70" customWidth="1"/>
    <col min="6" max="6" width="12.75" customWidth="1"/>
    <col min="7" max="7" width="1.70" customWidth="1"/>
    <col min="8" max="8" width="12.75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2"/>
      <c r="G10" s="12"/>
      <c r="H10" s="14">
        <v>0.54</v>
      </c>
      <c r="I10" s="14">
        <f ca="1">ROUND(INDIRECT(ADDRESS(ROW()+(0), COLUMN()+(-4), 1))*INDIRECT(ADDRESS(ROW()+(0), COLUMN()+(-1), 1)), 2)</f>
        <v>0.59</v>
      </c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0.59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0.004</v>
      </c>
      <c r="F13" s="12"/>
      <c r="G13" s="12"/>
      <c r="H13" s="14">
        <v>123</v>
      </c>
      <c r="I13" s="14">
        <f ca="1">ROUND(INDIRECT(ADDRESS(ROW()+(0), COLUMN()+(-4), 1))*INDIRECT(ADDRESS(ROW()+(0), COLUMN()+(-1), 1)), 2)</f>
        <v>0.49</v>
      </c>
    </row>
    <row r="14" spans="1:9" ht="13.50" thickBot="1" customHeight="1">
      <c r="A14" s="15"/>
      <c r="B14" s="15"/>
      <c r="C14" s="15"/>
      <c r="D14" s="15"/>
      <c r="E14" s="9" t="s">
        <v>20</v>
      </c>
      <c r="F14" s="9"/>
      <c r="G14" s="9"/>
      <c r="H14" s="9"/>
      <c r="I14" s="17">
        <f ca="1">ROUND(SUM(INDIRECT(ADDRESS(ROW()+(-1), COLUMN()+(0), 1))), 2)</f>
        <v>0.49</v>
      </c>
    </row>
    <row r="15" spans="1:9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8"/>
      <c r="H15" s="15"/>
      <c r="I15" s="15"/>
    </row>
    <row r="16" spans="1:9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0.004</v>
      </c>
      <c r="F16" s="11"/>
      <c r="G16" s="11"/>
      <c r="H16" s="13">
        <v>22.13</v>
      </c>
      <c r="I16" s="13">
        <f ca="1">ROUND(INDIRECT(ADDRESS(ROW()+(0), COLUMN()+(-4), 1))*INDIRECT(ADDRESS(ROW()+(0), COLUMN()+(-1), 1)), 2)</f>
        <v>0.09</v>
      </c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0.004</v>
      </c>
      <c r="F17" s="12"/>
      <c r="G17" s="12"/>
      <c r="H17" s="14">
        <v>21.02</v>
      </c>
      <c r="I17" s="14">
        <f ca="1">ROUND(INDIRECT(ADDRESS(ROW()+(0), COLUMN()+(-4), 1))*INDIRECT(ADDRESS(ROW()+(0), COLUMN()+(-1), 1)), 2)</f>
        <v>0.08</v>
      </c>
    </row>
    <row r="18" spans="1:9" ht="13.50" thickBot="1" customHeight="1">
      <c r="A18" s="15"/>
      <c r="B18" s="15"/>
      <c r="C18" s="15"/>
      <c r="D18" s="15"/>
      <c r="E18" s="9" t="s">
        <v>28</v>
      </c>
      <c r="F18" s="9"/>
      <c r="G18" s="9"/>
      <c r="H18" s="9"/>
      <c r="I18" s="17">
        <f ca="1">ROUND(SUM(INDIRECT(ADDRESS(ROW()+(-1), COLUMN()+(0), 1)),INDIRECT(ADDRESS(ROW()+(-2), COLUMN()+(0), 1))), 2)</f>
        <v>0.17</v>
      </c>
    </row>
    <row r="19" spans="1:9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2"/>
      <c r="H20" s="14">
        <f ca="1">ROUND(SUM(INDIRECT(ADDRESS(ROW()+(-2), COLUMN()+(1), 1)),INDIRECT(ADDRESS(ROW()+(-6), COLUMN()+(1), 1)),INDIRECT(ADDRESS(ROW()+(-9), COLUMN()+(1), 1))), 2)</f>
        <v>1.25</v>
      </c>
      <c r="I20" s="14">
        <f ca="1">ROUND(INDIRECT(ADDRESS(ROW()+(0), COLUMN()+(-4), 1))*INDIRECT(ADDRESS(ROW()+(0), COLUMN()+(-1), 1))/100, 2)</f>
        <v>0.03</v>
      </c>
    </row>
    <row r="21" spans="1:9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4"/>
      <c r="H21" s="25"/>
      <c r="I21" s="26">
        <f ca="1">ROUND(SUM(INDIRECT(ADDRESS(ROW()+(-1), COLUMN()+(0), 1)),INDIRECT(ADDRESS(ROW()+(-3), COLUMN()+(0), 1)),INDIRECT(ADDRESS(ROW()+(-7), COLUMN()+(0), 1)),INDIRECT(ADDRESS(ROW()+(-10), COLUMN()+(0), 1))), 2)</f>
        <v>1.28</v>
      </c>
    </row>
    <row r="24" spans="1:9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</row>
    <row r="25" spans="1:9" ht="13.50" thickBot="1" customHeight="1">
      <c r="A25" s="28" t="s">
        <v>38</v>
      </c>
      <c r="B25" s="28"/>
      <c r="C25" s="28"/>
      <c r="D25" s="28"/>
      <c r="E25" s="28"/>
      <c r="F25" s="29">
        <v>882014</v>
      </c>
      <c r="G25" s="29">
        <v>882015</v>
      </c>
      <c r="H25" s="29"/>
      <c r="I25" s="29" t="s">
        <v>39</v>
      </c>
    </row>
    <row r="26" spans="1:9" ht="13.5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</row>
  </sheetData>
  <mergeCells count="4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H11"/>
    <mergeCell ref="A12:B12"/>
    <mergeCell ref="D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D21"/>
    <mergeCell ref="E21:H21"/>
    <mergeCell ref="A24:E24"/>
    <mergeCell ref="G24:H24"/>
    <mergeCell ref="A25:E25"/>
    <mergeCell ref="F25:F26"/>
    <mergeCell ref="G25:H26"/>
    <mergeCell ref="I25:I26"/>
    <mergeCell ref="A26:E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