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<sst xmlns="http://schemas.openxmlformats.org/spreadsheetml/2006/main" count="61" uniqueCount="61">
  <si>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</si>
  <si>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</si>
  <si>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</si>
  <si>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</si>
  <si>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arqueta de paso y derivación de 40x40x60 cm, con cerco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cimentación ni la formación de la cimentación.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</si>
  <si>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</si>
  <si>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</si>
  <si>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</si>
  <si>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</si>
  <si>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</si>
  <si>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</si>
  <si>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</si>
  <si>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mt34www020</t>
  </si>
  <si>
    <t xml:space="preserve">Ud</t>
  </si>
  <si>
    <t xml:space="preserve">Arqueta de paso y derivación de 40x40x60 cm, con cerco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</si>
  <si>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</si>
  <si>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</si>
  <si>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</si>
  <si>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</si>
  <si>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</si>
  <si>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</si>
  <si>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</si>
  <si>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</si>
  <si>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</si>
  <si>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</si>
  <si>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</si>
  <si>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</si>
  <si>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</si>
  <si>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</si>
  <si>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 Según UNE-EN 40-5.</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</si>
  <si>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</si>
  <si>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</si>
  <si>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</si>
  <si>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</si>
  <si>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</si>
  <si>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</si>
  <si>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</si>
  <si>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</si>
  <si>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</si>
  <si>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</si>
  <si>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</si>
  <si>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</si>
  <si>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</si>
  <si>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</si>
  <si>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</si>
  <si>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</si>
  <si>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</si>
  <si>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</si>
  <si>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</si>
  <si>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</si>
  <si>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210,84€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</si>
  <si>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</si>
  <si>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</si>
  <si>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</si>
  <si>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</si>
  <si>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</si>
  <si>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40-5:2002</t>
  </si>
  <si>
    <t xml:space="preserve">Columnas y báculos de alumbrado. Parte 5: Requisitos para las columnas y báculos de alumbrado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</si>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</sst>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7.49" customWidth="1"/>
    <col min="6" max="6" width="2.89" customWidth="1"/>
    <col min="7" max="7" width="13.26" customWidth="1"/>
    <col min="8" max="8" width="12.75"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24.00" thickBot="1" customHeight="1">
      <c r="A10" s="1" t="s">
        <v>12</v>
      </c>
      <c r="B10" s="1"/>
      <c r="C10" s="1"/>
      <c r="D10" s="10" t="s">
        <v>13</v>
      </c>
      <c r="E10" s="1" t="s">
        <v>14</v>
      </c>
      <c r="F10" s="11">
        <v>1</v>
      </c>
      <c r="G10" s="11"/>
      <c r="H10" s="12">
        <v>73.9</v>
      </c>
      <c r="I10" s="12">
        <f ca="1">ROUND(INDIRECT(ADDRESS(ROW()+(0), COLUMN()+(-3), 1))*INDIRECT(ADDRESS(ROW()+(0), COLUMN()+(-1), 1)), 2)</f>
        <v>73.9</v>
      </c>
      <c r="J10" s="12"/>
    </row>
    <row r="11" spans="1:10" ht="13.50" thickBot="1" customHeight="1">
      <c r="A11" s="1" t="s">
        <v>15</v>
      </c>
      <c r="B11" s="1"/>
      <c r="C11" s="1"/>
      <c r="D11" s="10" t="s">
        <v>16</v>
      </c>
      <c r="E11" s="1" t="s">
        <v>17</v>
      </c>
      <c r="F11" s="11">
        <v>1</v>
      </c>
      <c r="G11" s="11"/>
      <c r="H11" s="12">
        <v>6.01</v>
      </c>
      <c r="I11" s="12">
        <f ca="1">ROUND(INDIRECT(ADDRESS(ROW()+(0), COLUMN()+(-3), 1))*INDIRECT(ADDRESS(ROW()+(0), COLUMN()+(-1), 1)), 2)</f>
        <v>6.01</v>
      </c>
      <c r="J11" s="12"/>
    </row>
    <row r="12" spans="1:10" ht="13.50" thickBot="1" customHeight="1">
      <c r="A12" s="1" t="s">
        <v>18</v>
      </c>
      <c r="B12" s="1"/>
      <c r="C12" s="1"/>
      <c r="D12" s="10" t="s">
        <v>19</v>
      </c>
      <c r="E12" s="1" t="s">
        <v>20</v>
      </c>
      <c r="F12" s="11">
        <v>4</v>
      </c>
      <c r="G12" s="11"/>
      <c r="H12" s="12">
        <v>0.42</v>
      </c>
      <c r="I12" s="12">
        <f ca="1">ROUND(INDIRECT(ADDRESS(ROW()+(0), COLUMN()+(-3), 1))*INDIRECT(ADDRESS(ROW()+(0), COLUMN()+(-1), 1)), 2)</f>
        <v>1.68</v>
      </c>
      <c r="J12" s="12"/>
    </row>
    <row r="13" spans="1:10" ht="13.50" thickBot="1" customHeight="1">
      <c r="A13" s="1" t="s">
        <v>21</v>
      </c>
      <c r="B13" s="1"/>
      <c r="C13" s="1"/>
      <c r="D13" s="10" t="s">
        <v>22</v>
      </c>
      <c r="E13" s="1" t="s">
        <v>23</v>
      </c>
      <c r="F13" s="11">
        <v>2</v>
      </c>
      <c r="G13" s="11"/>
      <c r="H13" s="12">
        <v>2.81</v>
      </c>
      <c r="I13" s="12">
        <f ca="1">ROUND(INDIRECT(ADDRESS(ROW()+(0), COLUMN()+(-3), 1))*INDIRECT(ADDRESS(ROW()+(0), COLUMN()+(-1), 1)), 2)</f>
        <v>5.62</v>
      </c>
      <c r="J13" s="12"/>
    </row>
    <row r="14" spans="1:10" ht="24.00" thickBot="1" customHeight="1">
      <c r="A14" s="1" t="s">
        <v>24</v>
      </c>
      <c r="B14" s="1"/>
      <c r="C14" s="1"/>
      <c r="D14" s="10" t="s">
        <v>25</v>
      </c>
      <c r="E14" s="1" t="s">
        <v>26</v>
      </c>
      <c r="F14" s="11">
        <v>1</v>
      </c>
      <c r="G14" s="11"/>
      <c r="H14" s="12">
        <v>16</v>
      </c>
      <c r="I14" s="12">
        <f ca="1">ROUND(INDIRECT(ADDRESS(ROW()+(0), COLUMN()+(-3), 1))*INDIRECT(ADDRESS(ROW()+(0), COLUMN()+(-1), 1)), 2)</f>
        <v>16</v>
      </c>
      <c r="J14" s="12"/>
    </row>
    <row r="15" spans="1:10" ht="24.00" thickBot="1" customHeight="1">
      <c r="A15" s="1" t="s">
        <v>27</v>
      </c>
      <c r="B15" s="1"/>
      <c r="C15" s="1"/>
      <c r="D15" s="10" t="s">
        <v>28</v>
      </c>
      <c r="E15" s="1" t="s">
        <v>29</v>
      </c>
      <c r="F15" s="11">
        <v>1</v>
      </c>
      <c r="G15" s="11"/>
      <c r="H15" s="12">
        <v>141.99</v>
      </c>
      <c r="I15" s="12">
        <f ca="1">ROUND(INDIRECT(ADDRESS(ROW()+(0), COLUMN()+(-3), 1))*INDIRECT(ADDRESS(ROW()+(0), COLUMN()+(-1), 1)), 2)</f>
        <v>141.99</v>
      </c>
      <c r="J15" s="12"/>
    </row>
    <row r="16" spans="1:10" ht="66.00" thickBot="1" customHeight="1">
      <c r="A16" s="1" t="s">
        <v>30</v>
      </c>
      <c r="B16" s="1"/>
      <c r="C16" s="1"/>
      <c r="D16" s="10" t="s">
        <v>31</v>
      </c>
      <c r="E16" s="1" t="s">
        <v>32</v>
      </c>
      <c r="F16" s="13">
        <v>1</v>
      </c>
      <c r="G16" s="13"/>
      <c r="H16" s="14">
        <v>229.81</v>
      </c>
      <c r="I16" s="14">
        <f ca="1">ROUND(INDIRECT(ADDRESS(ROW()+(0), COLUMN()+(-3), 1))*INDIRECT(ADDRESS(ROW()+(0), COLUMN()+(-1), 1)), 2)</f>
        <v>229.81</v>
      </c>
      <c r="J16" s="14"/>
    </row>
    <row r="17" spans="1:10"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475.01</v>
      </c>
      <c r="J17" s="17"/>
    </row>
    <row r="18" spans="1:10" ht="13.50" thickBot="1" customHeight="1">
      <c r="A18" s="15">
        <v>2</v>
      </c>
      <c r="B18" s="15"/>
      <c r="C18" s="15"/>
      <c r="D18" s="15"/>
      <c r="E18" s="18" t="s">
        <v>34</v>
      </c>
      <c r="F18" s="18"/>
      <c r="G18" s="18"/>
      <c r="H18" s="15"/>
      <c r="I18" s="15"/>
      <c r="J18" s="15"/>
    </row>
    <row r="19" spans="1:10" ht="13.50" thickBot="1" customHeight="1">
      <c r="A19" s="1" t="s">
        <v>35</v>
      </c>
      <c r="B19" s="1"/>
      <c r="C19" s="1"/>
      <c r="D19" s="10" t="s">
        <v>36</v>
      </c>
      <c r="E19" s="1" t="s">
        <v>37</v>
      </c>
      <c r="F19" s="13">
        <v>0.17</v>
      </c>
      <c r="G19" s="13"/>
      <c r="H19" s="14">
        <v>65.58</v>
      </c>
      <c r="I19" s="14">
        <f ca="1">ROUND(INDIRECT(ADDRESS(ROW()+(0), COLUMN()+(-3), 1))*INDIRECT(ADDRESS(ROW()+(0), COLUMN()+(-1), 1)), 2)</f>
        <v>11.15</v>
      </c>
      <c r="J19" s="14"/>
    </row>
    <row r="20" spans="1:10" ht="13.50" thickBot="1" customHeight="1">
      <c r="A20" s="15"/>
      <c r="B20" s="15"/>
      <c r="C20" s="15"/>
      <c r="D20" s="15"/>
      <c r="E20" s="15"/>
      <c r="F20" s="9" t="s">
        <v>38</v>
      </c>
      <c r="G20" s="9"/>
      <c r="H20" s="9"/>
      <c r="I20" s="17">
        <f ca="1">ROUND(SUM(INDIRECT(ADDRESS(ROW()+(-1), COLUMN()+(0), 1))), 2)</f>
        <v>11.15</v>
      </c>
      <c r="J20" s="17"/>
    </row>
    <row r="21" spans="1:10" ht="13.50" thickBot="1" customHeight="1">
      <c r="A21" s="15">
        <v>3</v>
      </c>
      <c r="B21" s="15"/>
      <c r="C21" s="15"/>
      <c r="D21" s="15"/>
      <c r="E21" s="18" t="s">
        <v>39</v>
      </c>
      <c r="F21" s="18"/>
      <c r="G21" s="18"/>
      <c r="H21" s="15"/>
      <c r="I21" s="15"/>
      <c r="J21" s="15"/>
    </row>
    <row r="22" spans="1:10" ht="13.50" thickBot="1" customHeight="1">
      <c r="A22" s="1" t="s">
        <v>40</v>
      </c>
      <c r="B22" s="1"/>
      <c r="C22" s="1"/>
      <c r="D22" s="10" t="s">
        <v>41</v>
      </c>
      <c r="E22" s="1" t="s">
        <v>42</v>
      </c>
      <c r="F22" s="11">
        <v>0.7</v>
      </c>
      <c r="G22" s="11"/>
      <c r="H22" s="12">
        <v>22.74</v>
      </c>
      <c r="I22" s="12">
        <f ca="1">ROUND(INDIRECT(ADDRESS(ROW()+(0), COLUMN()+(-3), 1))*INDIRECT(ADDRESS(ROW()+(0), COLUMN()+(-1), 1)), 2)</f>
        <v>15.92</v>
      </c>
      <c r="J22" s="12"/>
    </row>
    <row r="23" spans="1:10" ht="13.50" thickBot="1" customHeight="1">
      <c r="A23" s="1" t="s">
        <v>43</v>
      </c>
      <c r="B23" s="1"/>
      <c r="C23" s="1"/>
      <c r="D23" s="10" t="s">
        <v>44</v>
      </c>
      <c r="E23" s="1" t="s">
        <v>45</v>
      </c>
      <c r="F23" s="13">
        <v>0.7</v>
      </c>
      <c r="G23" s="13"/>
      <c r="H23" s="14">
        <v>20.98</v>
      </c>
      <c r="I23" s="14">
        <f ca="1">ROUND(INDIRECT(ADDRESS(ROW()+(0), COLUMN()+(-3), 1))*INDIRECT(ADDRESS(ROW()+(0), COLUMN()+(-1), 1)), 2)</f>
        <v>14.69</v>
      </c>
      <c r="J23" s="14"/>
    </row>
    <row r="24" spans="1:10" ht="13.50" thickBot="1" customHeight="1">
      <c r="A24" s="15"/>
      <c r="B24" s="15"/>
      <c r="C24" s="15"/>
      <c r="D24" s="15"/>
      <c r="E24" s="15"/>
      <c r="F24" s="9" t="s">
        <v>46</v>
      </c>
      <c r="G24" s="9"/>
      <c r="H24" s="9"/>
      <c r="I24" s="17">
        <f ca="1">ROUND(SUM(INDIRECT(ADDRESS(ROW()+(-1), COLUMN()+(0), 1)),INDIRECT(ADDRESS(ROW()+(-2), COLUMN()+(0), 1))), 2)</f>
        <v>30.61</v>
      </c>
      <c r="J24" s="17"/>
    </row>
    <row r="25" spans="1:10" ht="13.50" thickBot="1" customHeight="1">
      <c r="A25" s="15">
        <v>4</v>
      </c>
      <c r="B25" s="15"/>
      <c r="C25" s="15"/>
      <c r="D25" s="15"/>
      <c r="E25" s="18" t="s">
        <v>47</v>
      </c>
      <c r="F25" s="18"/>
      <c r="G25" s="18"/>
      <c r="H25" s="15"/>
      <c r="I25" s="15"/>
      <c r="J25" s="15"/>
    </row>
    <row r="26" spans="1:10" ht="13.50" thickBot="1" customHeight="1">
      <c r="A26" s="19"/>
      <c r="B26" s="19"/>
      <c r="C26" s="19"/>
      <c r="D26" s="20" t="s">
        <v>48</v>
      </c>
      <c r="E26" s="19" t="s">
        <v>49</v>
      </c>
      <c r="F26" s="13">
        <v>2</v>
      </c>
      <c r="G26" s="13"/>
      <c r="H26" s="14">
        <f ca="1">ROUND(SUM(INDIRECT(ADDRESS(ROW()+(-2), COLUMN()+(1), 1)),INDIRECT(ADDRESS(ROW()+(-6), COLUMN()+(1), 1)),INDIRECT(ADDRESS(ROW()+(-9), COLUMN()+(1), 1))), 2)</f>
        <v>516.77</v>
      </c>
      <c r="I26" s="14">
        <f ca="1">ROUND(INDIRECT(ADDRESS(ROW()+(0), COLUMN()+(-3), 1))*INDIRECT(ADDRESS(ROW()+(0), COLUMN()+(-1), 1))/100, 2)</f>
        <v>10.34</v>
      </c>
      <c r="J26" s="14"/>
    </row>
    <row r="27" spans="1:10" ht="13.50" thickBot="1" customHeight="1">
      <c r="A27" s="21" t="s">
        <v>50</v>
      </c>
      <c r="B27" s="21"/>
      <c r="C27" s="21"/>
      <c r="D27" s="22"/>
      <c r="E27" s="23"/>
      <c r="F27" s="24" t="s">
        <v>51</v>
      </c>
      <c r="G27" s="24"/>
      <c r="H27" s="25"/>
      <c r="I27" s="26">
        <f ca="1">ROUND(SUM(INDIRECT(ADDRESS(ROW()+(-1), COLUMN()+(0), 1)),INDIRECT(ADDRESS(ROW()+(-3), COLUMN()+(0), 1)),INDIRECT(ADDRESS(ROW()+(-7), COLUMN()+(0), 1)),INDIRECT(ADDRESS(ROW()+(-10), COLUMN()+(0), 1))), 2)</f>
        <v>527.11</v>
      </c>
      <c r="J27" s="26"/>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122003</v>
      </c>
      <c r="H31" s="29">
        <v>122005</v>
      </c>
      <c r="I31" s="29"/>
      <c r="J31" s="29">
        <v>1</v>
      </c>
    </row>
    <row r="32" spans="1:10" ht="13.50" thickBot="1" customHeight="1">
      <c r="A32" s="30" t="s">
        <v>57</v>
      </c>
      <c r="B32" s="30"/>
      <c r="C32" s="30"/>
      <c r="D32" s="30"/>
      <c r="E32" s="30"/>
      <c r="F32" s="30"/>
      <c r="G32" s="31"/>
      <c r="H32" s="31"/>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73">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G16"/>
    <mergeCell ref="I16:J16"/>
    <mergeCell ref="A17:C17"/>
    <mergeCell ref="F17:H17"/>
    <mergeCell ref="I17:J17"/>
    <mergeCell ref="A18:C18"/>
    <mergeCell ref="E18:G18"/>
    <mergeCell ref="I18:J18"/>
    <mergeCell ref="A19:C19"/>
    <mergeCell ref="F19:G19"/>
    <mergeCell ref="I19:J19"/>
    <mergeCell ref="A20:C20"/>
    <mergeCell ref="F20:H20"/>
    <mergeCell ref="I20:J20"/>
    <mergeCell ref="A21:C21"/>
    <mergeCell ref="E21:G21"/>
    <mergeCell ref="I21:J21"/>
    <mergeCell ref="A22:C22"/>
    <mergeCell ref="F22:G22"/>
    <mergeCell ref="I22:J22"/>
    <mergeCell ref="A23:C23"/>
    <mergeCell ref="F23:G23"/>
    <mergeCell ref="I23:J23"/>
    <mergeCell ref="A24:C24"/>
    <mergeCell ref="F24:H24"/>
    <mergeCell ref="I24:J24"/>
    <mergeCell ref="A25:C25"/>
    <mergeCell ref="E25:G25"/>
    <mergeCell ref="I25:J25"/>
    <mergeCell ref="A26:C26"/>
    <mergeCell ref="F26:G26"/>
    <mergeCell ref="I26:J26"/>
    <mergeCell ref="A27:E27"/>
    <mergeCell ref="F27:H27"/>
    <mergeCell ref="I27:J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