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<sst xmlns="http://schemas.openxmlformats.org/spreadsheetml/2006/main" count="68" uniqueCount="68">
  <si>
    <t xml:space="preserve"/>
  </si>
  <si>
    <t xml:space="preserve">UAP011</t>
  </si>
  <si>
    <t xml:space="preserve">Ud</t>
  </si>
  <si>
    <t xml:space="preserve">Pozo de registro prefabricado de hormigón en masa.</t>
  </si>
  <si>
    <r>
      <rPr>
        <sz val="8.25"/>
        <color rgb="FF000000"/>
        <rFont val="Arial"/>
        <family val="2"/>
      </rPr>
      <t xml:space="preserve">Pozo de registro, de 1,00 m de diámetro interior y de 2,1 m de altura útil interior, de elementos prefabricados de hormigón en masa, sobre solera de 25 cm de espesor de hormigón armado HA-30/B/20/XC4+XA2 ligeramente armada con malla electrosoldada, con cierre de tapa circular con bloqueo y marco de fundición clase D-400 según UNE-EN 124, instalado en calzadas de calles, incluyendo las peatonales, o zonas de aparcamiento para todo tipo de vehículos.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</si>
  <si>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</si>
  <si>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</si>
  <si>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</si>
  <si>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</si>
  <si>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</si>
  <si>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</si>
  <si>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</si>
  <si>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mt10haf010ernu</t>
  </si>
  <si>
    <t xml:space="preserve">m³</t>
  </si>
  <si>
    <t xml:space="preserve">Hormigón HA-30/B/20/XC4+XA2, fabricado en central, con cemento SR.</t>
  </si>
  <si>
    <t xml:space="preserve">mt07ame010n</t>
  </si>
  <si>
    <t xml:space="preserve">m²</t>
  </si>
  <si>
    <t xml:space="preserve">Malla electrosoldada ME 20x20 Ø 8-8 B 500 T 6x2,20 UNE-EN 10080.</t>
  </si>
  <si>
    <t xml:space="preserve">mt10hmf010rRb</t>
  </si>
  <si>
    <t xml:space="preserve">m³</t>
  </si>
  <si>
    <t xml:space="preserve">Hormigón HM-30/B/20/X0+XA2, fabricado en central, con cemento SR.</t>
  </si>
  <si>
    <t xml:space="preserve">mt46phm005a</t>
  </si>
  <si>
    <t xml:space="preserve">Ud</t>
  </si>
  <si>
    <t xml:space="preserve">Base prefabricada de hormigón en masa, de 125x125x100 cm, con dos orificios de 30 cm de diámetro para conexión de colectores, de 100 cm de diámetro interior, con unión rígida machihembrada con junta de goma, según UNE-EN 1917, resistencia a compresión mayor de 250 kg/cm² para formación de pozo de registro.</t>
  </si>
  <si>
    <t xml:space="preserve">mt46phm010b</t>
  </si>
  <si>
    <t xml:space="preserve">Ud</t>
  </si>
  <si>
    <t xml:space="preserve">Anillo prefabricado de hormigón en masa, con unión rígida machihembrada con junta de goma, según UNE-EN 1917, de 100 cm de diámetro interior y 50 cm de altura, resistencia a compresión mayor de 250 kg/cm², para formación de pozo de registro.</t>
  </si>
  <si>
    <t xml:space="preserve">mt46phm020b</t>
  </si>
  <si>
    <t xml:space="preserve">Ud</t>
  </si>
  <si>
    <t xml:space="preserve">Cono asimétrico prefabricado de hormigón en masa, con unión rígida machihembrada con junta de goma, según UNE-EN 1917, de 100 a 60 cm de diámetro interior y 60 cm de altura, resistencia a compresión mayor de 250 kg/cm², para formación de pozo de registro.</t>
  </si>
  <si>
    <t xml:space="preserve">mt46thb110b</t>
  </si>
  <si>
    <t xml:space="preserve">kg</t>
  </si>
  <si>
    <t xml:space="preserve">Lubricante para unión con junta elástica, en pozos de registro prefabricados.</t>
  </si>
  <si>
    <t xml:space="preserve">mt46tpr010q</t>
  </si>
  <si>
    <t xml:space="preserve">Ud</t>
  </si>
  <si>
    <t xml:space="preserve">Tapa circular con bloqueo mediante tres pestañas y marco de fundición dúctil de 850 mm de diámetro exterior y 100 mm de altura, paso libre de 600 mm, para pozo, clase D-400 según UNE-EN 124. Tapa revestida con pintura bituminosa y marco provisto de junta de insonorización de polietileno y dispositivo antirrobo.</t>
  </si>
  <si>
    <t xml:space="preserve">mt46phm050</t>
  </si>
  <si>
    <t xml:space="preserve">Ud</t>
  </si>
  <si>
    <t xml:space="preserve">Pate de polipropileno conformado en U, para pozo, de 330x160 mm, sección transversal de D=25 mm, según UNE-EN 1917.</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</si>
  <si>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</si>
  <si>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</si>
  <si>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</si>
  <si>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</si>
  <si>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</si>
  <si>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</si>
  <si>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</si>
  <si>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</si>
  <si>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</si>
  <si>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</si>
  <si>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</si>
  <si>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</si>
  <si>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</si>
  <si>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</si>
  <si>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</si>
  <si>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</si>
  <si>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</si>
  <si>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34,79€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</si>
  <si>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</si>
  <si>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</si>
  <si>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</si>
  <si>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</si>
  <si>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</si>
  <si>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1917:2002</t>
  </si>
  <si>
    <t xml:space="preserve">Pozos de registro y cámaras de inspección de hormigón en masa, hormigón armado y hormigón con fibras de acero.</t>
  </si>
  <si>
    <t xml:space="preserve">EN  1917:2002/AC:2008</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</si>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</sst>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67.15" customWidth="1"/>
    <col min="5" max="5" width="2.72" customWidth="1"/>
    <col min="6" max="6" width="13.43" customWidth="1"/>
    <col min="7" max="7" width="12.75" customWidth="1"/>
    <col min="8" max="8" width="1.02"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7" t="s">
        <v>8</v>
      </c>
      <c r="F8" s="7"/>
      <c r="G8" s="7" t="s">
        <v>9</v>
      </c>
      <c r="H8" s="7" t="s">
        <v>10</v>
      </c>
      <c r="I8" s="7"/>
    </row>
    <row r="9" spans="1:9" ht="13.50" thickBot="1" customHeight="1">
      <c r="A9" s="8">
        <v>1</v>
      </c>
      <c r="B9" s="8"/>
      <c r="C9" s="8"/>
      <c r="D9" s="9" t="s">
        <v>11</v>
      </c>
      <c r="E9" s="9"/>
      <c r="F9" s="9"/>
      <c r="G9" s="8"/>
      <c r="H9" s="8"/>
      <c r="I9" s="8"/>
    </row>
    <row r="10" spans="1:9" ht="13.50" thickBot="1" customHeight="1">
      <c r="A10" s="1" t="s">
        <v>12</v>
      </c>
      <c r="B10" s="1"/>
      <c r="C10" s="10" t="s">
        <v>13</v>
      </c>
      <c r="D10" s="1" t="s">
        <v>14</v>
      </c>
      <c r="E10" s="11">
        <v>0.675</v>
      </c>
      <c r="F10" s="11"/>
      <c r="G10" s="12">
        <v>115</v>
      </c>
      <c r="H10" s="12">
        <f ca="1">ROUND(INDIRECT(ADDRESS(ROW()+(0), COLUMN()+(-3), 1))*INDIRECT(ADDRESS(ROW()+(0), COLUMN()+(-1), 1)), 2)</f>
        <v>77.63</v>
      </c>
      <c r="I10" s="12"/>
    </row>
    <row r="11" spans="1:9" ht="13.50" thickBot="1" customHeight="1">
      <c r="A11" s="1" t="s">
        <v>15</v>
      </c>
      <c r="B11" s="1"/>
      <c r="C11" s="10" t="s">
        <v>16</v>
      </c>
      <c r="D11" s="1" t="s">
        <v>17</v>
      </c>
      <c r="E11" s="11">
        <v>2.25</v>
      </c>
      <c r="F11" s="11"/>
      <c r="G11" s="12">
        <v>6.7</v>
      </c>
      <c r="H11" s="12">
        <f ca="1">ROUND(INDIRECT(ADDRESS(ROW()+(0), COLUMN()+(-3), 1))*INDIRECT(ADDRESS(ROW()+(0), COLUMN()+(-1), 1)), 2)</f>
        <v>15.08</v>
      </c>
      <c r="I11" s="12"/>
    </row>
    <row r="12" spans="1:9" ht="13.50" thickBot="1" customHeight="1">
      <c r="A12" s="1" t="s">
        <v>18</v>
      </c>
      <c r="B12" s="1"/>
      <c r="C12" s="10" t="s">
        <v>19</v>
      </c>
      <c r="D12" s="1" t="s">
        <v>20</v>
      </c>
      <c r="E12" s="11">
        <v>0.495</v>
      </c>
      <c r="F12" s="11"/>
      <c r="G12" s="12">
        <v>115.86</v>
      </c>
      <c r="H12" s="12">
        <f ca="1">ROUND(INDIRECT(ADDRESS(ROW()+(0), COLUMN()+(-3), 1))*INDIRECT(ADDRESS(ROW()+(0), COLUMN()+(-1), 1)), 2)</f>
        <v>57.35</v>
      </c>
      <c r="I12" s="12"/>
    </row>
    <row r="13" spans="1:9" ht="55.50" thickBot="1" customHeight="1">
      <c r="A13" s="1" t="s">
        <v>21</v>
      </c>
      <c r="B13" s="1"/>
      <c r="C13" s="10" t="s">
        <v>22</v>
      </c>
      <c r="D13" s="1" t="s">
        <v>23</v>
      </c>
      <c r="E13" s="11">
        <v>1</v>
      </c>
      <c r="F13" s="11"/>
      <c r="G13" s="12">
        <v>165</v>
      </c>
      <c r="H13" s="12">
        <f ca="1">ROUND(INDIRECT(ADDRESS(ROW()+(0), COLUMN()+(-3), 1))*INDIRECT(ADDRESS(ROW()+(0), COLUMN()+(-1), 1)), 2)</f>
        <v>165</v>
      </c>
      <c r="I13" s="12"/>
    </row>
    <row r="14" spans="1:9" ht="45.00" thickBot="1" customHeight="1">
      <c r="A14" s="1" t="s">
        <v>24</v>
      </c>
      <c r="B14" s="1"/>
      <c r="C14" s="10" t="s">
        <v>25</v>
      </c>
      <c r="D14" s="1" t="s">
        <v>26</v>
      </c>
      <c r="E14" s="11">
        <v>1</v>
      </c>
      <c r="F14" s="11"/>
      <c r="G14" s="12">
        <v>39.59</v>
      </c>
      <c r="H14" s="12">
        <f ca="1">ROUND(INDIRECT(ADDRESS(ROW()+(0), COLUMN()+(-3), 1))*INDIRECT(ADDRESS(ROW()+(0), COLUMN()+(-1), 1)), 2)</f>
        <v>39.59</v>
      </c>
      <c r="I14" s="12"/>
    </row>
    <row r="15" spans="1:9" ht="45.00" thickBot="1" customHeight="1">
      <c r="A15" s="1" t="s">
        <v>27</v>
      </c>
      <c r="B15" s="1"/>
      <c r="C15" s="10" t="s">
        <v>28</v>
      </c>
      <c r="D15" s="1" t="s">
        <v>29</v>
      </c>
      <c r="E15" s="11">
        <v>1</v>
      </c>
      <c r="F15" s="11"/>
      <c r="G15" s="12">
        <v>55.92</v>
      </c>
      <c r="H15" s="12">
        <f ca="1">ROUND(INDIRECT(ADDRESS(ROW()+(0), COLUMN()+(-3), 1))*INDIRECT(ADDRESS(ROW()+(0), COLUMN()+(-1), 1)), 2)</f>
        <v>55.92</v>
      </c>
      <c r="I15" s="12"/>
    </row>
    <row r="16" spans="1:9" ht="13.50" thickBot="1" customHeight="1">
      <c r="A16" s="1" t="s">
        <v>30</v>
      </c>
      <c r="B16" s="1"/>
      <c r="C16" s="10" t="s">
        <v>31</v>
      </c>
      <c r="D16" s="1" t="s">
        <v>32</v>
      </c>
      <c r="E16" s="11">
        <v>0.009</v>
      </c>
      <c r="F16" s="11"/>
      <c r="G16" s="12">
        <v>2.81</v>
      </c>
      <c r="H16" s="12">
        <f ca="1">ROUND(INDIRECT(ADDRESS(ROW()+(0), COLUMN()+(-3), 1))*INDIRECT(ADDRESS(ROW()+(0), COLUMN()+(-1), 1)), 2)</f>
        <v>0.03</v>
      </c>
      <c r="I16" s="12"/>
    </row>
    <row r="17" spans="1:9" ht="45.00" thickBot="1" customHeight="1">
      <c r="A17" s="1" t="s">
        <v>33</v>
      </c>
      <c r="B17" s="1"/>
      <c r="C17" s="10" t="s">
        <v>34</v>
      </c>
      <c r="D17" s="1" t="s">
        <v>35</v>
      </c>
      <c r="E17" s="11">
        <v>1</v>
      </c>
      <c r="F17" s="11"/>
      <c r="G17" s="12">
        <v>115</v>
      </c>
      <c r="H17" s="12">
        <f ca="1">ROUND(INDIRECT(ADDRESS(ROW()+(0), COLUMN()+(-3), 1))*INDIRECT(ADDRESS(ROW()+(0), COLUMN()+(-1), 1)), 2)</f>
        <v>115</v>
      </c>
      <c r="I17" s="12"/>
    </row>
    <row r="18" spans="1:9" ht="24.00" thickBot="1" customHeight="1">
      <c r="A18" s="1" t="s">
        <v>36</v>
      </c>
      <c r="B18" s="1"/>
      <c r="C18" s="10" t="s">
        <v>37</v>
      </c>
      <c r="D18" s="1" t="s">
        <v>38</v>
      </c>
      <c r="E18" s="13">
        <v>6</v>
      </c>
      <c r="F18" s="13"/>
      <c r="G18" s="14">
        <v>4.65</v>
      </c>
      <c r="H18" s="14">
        <f ca="1">ROUND(INDIRECT(ADDRESS(ROW()+(0), COLUMN()+(-3), 1))*INDIRECT(ADDRESS(ROW()+(0), COLUMN()+(-1), 1)), 2)</f>
        <v>27.9</v>
      </c>
      <c r="I18" s="14"/>
    </row>
    <row r="19" spans="1:9" ht="13.50" thickBot="1" customHeight="1">
      <c r="A19" s="15"/>
      <c r="B19" s="15"/>
      <c r="C19" s="15"/>
      <c r="D19" s="15"/>
      <c r="E19" s="9" t="s">
        <v>39</v>
      </c>
      <c r="F19" s="9"/>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553.5</v>
      </c>
      <c r="I19" s="17"/>
    </row>
    <row r="20" spans="1:9" ht="13.50" thickBot="1" customHeight="1">
      <c r="A20" s="15">
        <v>2</v>
      </c>
      <c r="B20" s="15"/>
      <c r="C20" s="15"/>
      <c r="D20" s="18" t="s">
        <v>40</v>
      </c>
      <c r="E20" s="18"/>
      <c r="F20" s="18"/>
      <c r="G20" s="15"/>
      <c r="H20" s="15"/>
      <c r="I20" s="15"/>
    </row>
    <row r="21" spans="1:9" ht="13.50" thickBot="1" customHeight="1">
      <c r="A21" s="1" t="s">
        <v>41</v>
      </c>
      <c r="B21" s="1"/>
      <c r="C21" s="10" t="s">
        <v>42</v>
      </c>
      <c r="D21" s="1" t="s">
        <v>43</v>
      </c>
      <c r="E21" s="13">
        <v>0.2</v>
      </c>
      <c r="F21" s="13"/>
      <c r="G21" s="14">
        <v>55.38</v>
      </c>
      <c r="H21" s="14">
        <f ca="1">ROUND(INDIRECT(ADDRESS(ROW()+(0), COLUMN()+(-3), 1))*INDIRECT(ADDRESS(ROW()+(0), COLUMN()+(-1), 1)), 2)</f>
        <v>11.08</v>
      </c>
      <c r="I21" s="14"/>
    </row>
    <row r="22" spans="1:9" ht="13.50" thickBot="1" customHeight="1">
      <c r="A22" s="15"/>
      <c r="B22" s="15"/>
      <c r="C22" s="15"/>
      <c r="D22" s="15"/>
      <c r="E22" s="9" t="s">
        <v>44</v>
      </c>
      <c r="F22" s="9"/>
      <c r="G22" s="9"/>
      <c r="H22" s="17">
        <f ca="1">ROUND(SUM(INDIRECT(ADDRESS(ROW()+(-1), COLUMN()+(0), 1))), 2)</f>
        <v>11.08</v>
      </c>
      <c r="I22" s="17"/>
    </row>
    <row r="23" spans="1:9" ht="13.50" thickBot="1" customHeight="1">
      <c r="A23" s="15">
        <v>3</v>
      </c>
      <c r="B23" s="15"/>
      <c r="C23" s="15"/>
      <c r="D23" s="18" t="s">
        <v>45</v>
      </c>
      <c r="E23" s="18"/>
      <c r="F23" s="18"/>
      <c r="G23" s="15"/>
      <c r="H23" s="15"/>
      <c r="I23" s="15"/>
    </row>
    <row r="24" spans="1:9" ht="13.50" thickBot="1" customHeight="1">
      <c r="A24" s="1" t="s">
        <v>46</v>
      </c>
      <c r="B24" s="1"/>
      <c r="C24" s="10" t="s">
        <v>47</v>
      </c>
      <c r="D24" s="1" t="s">
        <v>48</v>
      </c>
      <c r="E24" s="11">
        <v>3.6</v>
      </c>
      <c r="F24" s="11"/>
      <c r="G24" s="12">
        <v>22.13</v>
      </c>
      <c r="H24" s="12">
        <f ca="1">ROUND(INDIRECT(ADDRESS(ROW()+(0), COLUMN()+(-3), 1))*INDIRECT(ADDRESS(ROW()+(0), COLUMN()+(-1), 1)), 2)</f>
        <v>79.67</v>
      </c>
      <c r="I24" s="12"/>
    </row>
    <row r="25" spans="1:9" ht="13.50" thickBot="1" customHeight="1">
      <c r="A25" s="1" t="s">
        <v>49</v>
      </c>
      <c r="B25" s="1"/>
      <c r="C25" s="10" t="s">
        <v>50</v>
      </c>
      <c r="D25" s="1" t="s">
        <v>51</v>
      </c>
      <c r="E25" s="13">
        <v>1.8</v>
      </c>
      <c r="F25" s="13"/>
      <c r="G25" s="14">
        <v>21.02</v>
      </c>
      <c r="H25" s="14">
        <f ca="1">ROUND(INDIRECT(ADDRESS(ROW()+(0), COLUMN()+(-3), 1))*INDIRECT(ADDRESS(ROW()+(0), COLUMN()+(-1), 1)), 2)</f>
        <v>37.84</v>
      </c>
      <c r="I25" s="14"/>
    </row>
    <row r="26" spans="1:9" ht="13.50" thickBot="1" customHeight="1">
      <c r="A26" s="15"/>
      <c r="B26" s="15"/>
      <c r="C26" s="15"/>
      <c r="D26" s="15"/>
      <c r="E26" s="9" t="s">
        <v>52</v>
      </c>
      <c r="F26" s="9"/>
      <c r="G26" s="9"/>
      <c r="H26" s="17">
        <f ca="1">ROUND(SUM(INDIRECT(ADDRESS(ROW()+(-1), COLUMN()+(0), 1)),INDIRECT(ADDRESS(ROW()+(-2), COLUMN()+(0), 1))), 2)</f>
        <v>117.51</v>
      </c>
      <c r="I26" s="17"/>
    </row>
    <row r="27" spans="1:9" ht="13.50" thickBot="1" customHeight="1">
      <c r="A27" s="15">
        <v>4</v>
      </c>
      <c r="B27" s="15"/>
      <c r="C27" s="15"/>
      <c r="D27" s="18" t="s">
        <v>53</v>
      </c>
      <c r="E27" s="18"/>
      <c r="F27" s="18"/>
      <c r="G27" s="15"/>
      <c r="H27" s="15"/>
      <c r="I27" s="15"/>
    </row>
    <row r="28" spans="1:9" ht="13.50" thickBot="1" customHeight="1">
      <c r="A28" s="19"/>
      <c r="B28" s="19"/>
      <c r="C28" s="20" t="s">
        <v>54</v>
      </c>
      <c r="D28" s="19" t="s">
        <v>55</v>
      </c>
      <c r="E28" s="13">
        <v>2</v>
      </c>
      <c r="F28" s="13"/>
      <c r="G28" s="14">
        <f ca="1">ROUND(SUM(INDIRECT(ADDRESS(ROW()+(-2), COLUMN()+(1), 1)),INDIRECT(ADDRESS(ROW()+(-6), COLUMN()+(1), 1)),INDIRECT(ADDRESS(ROW()+(-9), COLUMN()+(1), 1))), 2)</f>
        <v>682.09</v>
      </c>
      <c r="H28" s="14">
        <f ca="1">ROUND(INDIRECT(ADDRESS(ROW()+(0), COLUMN()+(-3), 1))*INDIRECT(ADDRESS(ROW()+(0), COLUMN()+(-1), 1))/100, 2)</f>
        <v>13.64</v>
      </c>
      <c r="I28" s="14"/>
    </row>
    <row r="29" spans="1:9" ht="13.50" thickBot="1" customHeight="1">
      <c r="A29" s="21" t="s">
        <v>56</v>
      </c>
      <c r="B29" s="21"/>
      <c r="C29" s="22"/>
      <c r="D29" s="23"/>
      <c r="E29" s="24" t="s">
        <v>57</v>
      </c>
      <c r="F29" s="24"/>
      <c r="G29" s="25"/>
      <c r="H29" s="26">
        <f ca="1">ROUND(SUM(INDIRECT(ADDRESS(ROW()+(-1), COLUMN()+(0), 1)),INDIRECT(ADDRESS(ROW()+(-3), COLUMN()+(0), 1)),INDIRECT(ADDRESS(ROW()+(-7), COLUMN()+(0), 1)),INDIRECT(ADDRESS(ROW()+(-10), COLUMN()+(0), 1))), 2)</f>
        <v>695.73</v>
      </c>
      <c r="I29" s="26"/>
    </row>
    <row r="32" spans="1:9" ht="13.50" thickBot="1" customHeight="1">
      <c r="A32" s="27" t="s">
        <v>58</v>
      </c>
      <c r="B32" s="27"/>
      <c r="C32" s="27"/>
      <c r="D32" s="27"/>
      <c r="E32" s="27"/>
      <c r="F32" s="27" t="s">
        <v>59</v>
      </c>
      <c r="G32" s="27" t="s">
        <v>60</v>
      </c>
      <c r="H32" s="27"/>
      <c r="I32" s="27" t="s">
        <v>61</v>
      </c>
    </row>
    <row r="33" spans="1:9" ht="13.50" thickBot="1" customHeight="1">
      <c r="A33" s="28" t="s">
        <v>62</v>
      </c>
      <c r="B33" s="28"/>
      <c r="C33" s="28"/>
      <c r="D33" s="28"/>
      <c r="E33" s="28"/>
      <c r="F33" s="29">
        <v>182003</v>
      </c>
      <c r="G33" s="29">
        <v>2.3112e+007</v>
      </c>
      <c r="H33" s="29"/>
      <c r="I33" s="29">
        <v>4</v>
      </c>
    </row>
    <row r="34" spans="1:9" ht="24.00" thickBot="1" customHeight="1">
      <c r="A34" s="30" t="s">
        <v>63</v>
      </c>
      <c r="B34" s="30"/>
      <c r="C34" s="30"/>
      <c r="D34" s="30"/>
      <c r="E34" s="30"/>
      <c r="F34" s="31"/>
      <c r="G34" s="31"/>
      <c r="H34" s="31"/>
      <c r="I34" s="31"/>
    </row>
    <row r="35" spans="1:9" ht="13.50" thickBot="1" customHeight="1">
      <c r="A35" s="32" t="s">
        <v>64</v>
      </c>
      <c r="B35" s="32"/>
      <c r="C35" s="32"/>
      <c r="D35" s="32"/>
      <c r="E35" s="32"/>
      <c r="F35" s="33">
        <v>112009</v>
      </c>
      <c r="G35" s="33">
        <v>112009</v>
      </c>
      <c r="H35" s="33"/>
      <c r="I35" s="33"/>
    </row>
    <row r="38" spans="1:1" ht="33.75" thickBot="1" customHeight="1">
      <c r="A38" s="1" t="s">
        <v>65</v>
      </c>
      <c r="B38" s="1"/>
      <c r="C38" s="1"/>
      <c r="D38" s="1"/>
      <c r="E38" s="1"/>
      <c r="F38" s="1"/>
      <c r="G38" s="1"/>
      <c r="H38" s="1"/>
      <c r="I38" s="1"/>
    </row>
    <row r="39" spans="1:1" ht="33.75" thickBot="1" customHeight="1">
      <c r="A39" s="1" t="s">
        <v>66</v>
      </c>
      <c r="B39" s="1"/>
      <c r="C39" s="1"/>
      <c r="D39" s="1"/>
      <c r="E39" s="1"/>
      <c r="F39" s="1"/>
      <c r="G39" s="1"/>
      <c r="H39" s="1"/>
      <c r="I39" s="1"/>
    </row>
    <row r="40" spans="1:1" ht="33.75" thickBot="1" customHeight="1">
      <c r="A40" s="1" t="s">
        <v>67</v>
      </c>
      <c r="B40" s="1"/>
      <c r="C40" s="1"/>
      <c r="D40" s="1"/>
      <c r="E40" s="1"/>
      <c r="F40" s="1"/>
      <c r="G40" s="1"/>
      <c r="H40" s="1"/>
      <c r="I40" s="1"/>
    </row>
  </sheetData>
  <mergeCells count="81">
    <mergeCell ref="A1:I1"/>
    <mergeCell ref="C3:I3"/>
    <mergeCell ref="A5:I5"/>
    <mergeCell ref="A8:B8"/>
    <mergeCell ref="E8:F8"/>
    <mergeCell ref="H8:I8"/>
    <mergeCell ref="A9:B9"/>
    <mergeCell ref="D9:F9"/>
    <mergeCell ref="H9:I9"/>
    <mergeCell ref="A10:B10"/>
    <mergeCell ref="E10:F10"/>
    <mergeCell ref="H10:I10"/>
    <mergeCell ref="A11:B11"/>
    <mergeCell ref="E11:F11"/>
    <mergeCell ref="H11:I11"/>
    <mergeCell ref="A12:B12"/>
    <mergeCell ref="E12:F12"/>
    <mergeCell ref="H12:I12"/>
    <mergeCell ref="A13:B13"/>
    <mergeCell ref="E13:F13"/>
    <mergeCell ref="H13:I13"/>
    <mergeCell ref="A14:B14"/>
    <mergeCell ref="E14:F14"/>
    <mergeCell ref="H14:I14"/>
    <mergeCell ref="A15:B15"/>
    <mergeCell ref="E15:F15"/>
    <mergeCell ref="H15:I15"/>
    <mergeCell ref="A16:B16"/>
    <mergeCell ref="E16:F16"/>
    <mergeCell ref="H16:I16"/>
    <mergeCell ref="A17:B17"/>
    <mergeCell ref="E17:F17"/>
    <mergeCell ref="H17:I17"/>
    <mergeCell ref="A18:B18"/>
    <mergeCell ref="E18:F18"/>
    <mergeCell ref="H18:I18"/>
    <mergeCell ref="A19:B19"/>
    <mergeCell ref="E19:G19"/>
    <mergeCell ref="H19:I19"/>
    <mergeCell ref="A20:B20"/>
    <mergeCell ref="D20:F20"/>
    <mergeCell ref="H20:I20"/>
    <mergeCell ref="A21:B21"/>
    <mergeCell ref="E21:F21"/>
    <mergeCell ref="H21:I21"/>
    <mergeCell ref="A22:B22"/>
    <mergeCell ref="E22:G22"/>
    <mergeCell ref="H22:I22"/>
    <mergeCell ref="A23:B23"/>
    <mergeCell ref="D23:F23"/>
    <mergeCell ref="H23:I23"/>
    <mergeCell ref="A24:B24"/>
    <mergeCell ref="E24:F24"/>
    <mergeCell ref="H24:I24"/>
    <mergeCell ref="A25:B25"/>
    <mergeCell ref="E25:F25"/>
    <mergeCell ref="H25:I25"/>
    <mergeCell ref="A26:B26"/>
    <mergeCell ref="E26:G26"/>
    <mergeCell ref="H26:I26"/>
    <mergeCell ref="A27:B27"/>
    <mergeCell ref="D27:F27"/>
    <mergeCell ref="H27:I27"/>
    <mergeCell ref="A28:B28"/>
    <mergeCell ref="E28:F28"/>
    <mergeCell ref="H28:I28"/>
    <mergeCell ref="A29:D29"/>
    <mergeCell ref="E29:G29"/>
    <mergeCell ref="H29:I29"/>
    <mergeCell ref="A32:E32"/>
    <mergeCell ref="G32:H32"/>
    <mergeCell ref="A33:E33"/>
    <mergeCell ref="G33:H33"/>
    <mergeCell ref="I33:I35"/>
    <mergeCell ref="A34:E34"/>
    <mergeCell ref="G34:H34"/>
    <mergeCell ref="A35:E35"/>
    <mergeCell ref="G35:H35"/>
    <mergeCell ref="A38:I38"/>
    <mergeCell ref="A39:I39"/>
    <mergeCell ref="A40:I40"/>
  </mergeCells>
  <pageMargins left="0.147638" right="0.147638" top="0.206693" bottom="0.206693" header="0.0" footer="0.0"/>
  <pageSetup paperSize="9" orientation="portrait"/>
  <rowBreaks count="0" manualBreakCount="0">
    </rowBreaks>
</worksheet>
</file>