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<sst xmlns="http://schemas.openxmlformats.org/spreadsheetml/2006/main" count="46" uniqueCount="46">
  <si>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</si>
  <si>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UAO030</t>
  </si>
  <si>
    <t xml:space="preserve">Ud</t>
  </si>
  <si>
    <t xml:space="preserve">Pozo de bombeo prefabricado, de poliéster reforzado con fibra de vidrio (PRFV).</t>
  </si>
  <si>
    <r>
      <rPr>
        <sz val="8.25"/>
        <color rgb="FF000000"/>
        <rFont val="Arial"/>
        <family val="2"/>
      </rPr>
      <t xml:space="preserve">Pozo de bombeo, monobloque, de poliéster reforzado con fibra de vidrio (PRFV), de 2000 mm de diámetro nominal y 2,5 m de altura nominal, sobre solera de 30 cm de espesor de hormigón armado HA-30/B/20/XC4+XA2, encastre del cuerpo del colector 10 cm en dicha solera, ligeramente armada con malla electrosoldada ME 20x20 Ø 8-8 B 500 T 6x2,20 UNE-EN 10080 y losa alrededor de la boca del cono de 200x200 cm y 20 cm de espesor de hormigón en masa HM-30/B/20/X0+XA2, con cierre de tapa circular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</si>
  <si>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</si>
  <si>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</si>
  <si>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</si>
  <si>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</si>
  <si>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</si>
  <si>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</si>
  <si>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</si>
  <si>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</si>
  <si>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</si>
  <si>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</si>
  <si>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</si>
  <si>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</si>
  <si>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</si>
  <si>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mt11ras190a</t>
  </si>
  <si>
    <t xml:space="preserve">Ud</t>
  </si>
  <si>
    <t xml:space="preserve">Pozo de bombeo, monobloque, de poliéster reforzado con fibra de vidrio (PRFV), de 2000 mm de diámetro nominal y 2,5 m de altura nominal, con cono reductor de 800 mm de diámetro nominal en la boca, con los pates instalados, base con superficie lisa, una entrada con manguito de unión con junta elástica de 315 mm de diámetro, una salida de impulsión con conexión embridada de 110 mm de diámetro y tubo para ventilación, según UNE-EN 13598-2.</t>
  </si>
  <si>
    <t xml:space="preserve">mt10hmf010rRb</t>
  </si>
  <si>
    <t xml:space="preserve">m³</t>
  </si>
  <si>
    <t xml:space="preserve">Hormigón HM-30/B/20/X0+XA2, fabricado en central, con cemento SR.</t>
  </si>
  <si>
    <t xml:space="preserve">mt46tpr010q</t>
  </si>
  <si>
    <t xml:space="preserve">Ud</t>
  </si>
  <si>
    <t xml:space="preserve">Tapa circular con bloqueo mediante tres pestañas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</si>
  <si>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</si>
  <si>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</si>
  <si>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</si>
  <si>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</si>
  <si>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</si>
  <si>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</si>
  <si>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</si>
  <si>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</si>
  <si>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</si>
  <si>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</si>
  <si>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</si>
  <si>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</si>
  <si>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</si>
  <si>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</si>
  <si>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</si>
  <si>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</si>
  <si>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</si>
  <si>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168,49€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</si>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</sst>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99" customWidth="1"/>
    <col min="4" max="4" width="65.62"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1.473</v>
      </c>
      <c r="F10" s="12">
        <v>115</v>
      </c>
      <c r="G10" s="12">
        <f ca="1">ROUND(INDIRECT(ADDRESS(ROW()+(0), COLUMN()+(-2), 1))*INDIRECT(ADDRESS(ROW()+(0), COLUMN()+(-1), 1)), 2)</f>
        <v>169.4</v>
      </c>
    </row>
    <row r="11" spans="1:7" ht="13.50" thickBot="1" customHeight="1">
      <c r="A11" s="1" t="s">
        <v>15</v>
      </c>
      <c r="B11" s="1"/>
      <c r="C11" s="10" t="s">
        <v>16</v>
      </c>
      <c r="D11" s="1" t="s">
        <v>17</v>
      </c>
      <c r="E11" s="11">
        <v>4.909</v>
      </c>
      <c r="F11" s="12">
        <v>6.7</v>
      </c>
      <c r="G11" s="12">
        <f ca="1">ROUND(INDIRECT(ADDRESS(ROW()+(0), COLUMN()+(-2), 1))*INDIRECT(ADDRESS(ROW()+(0), COLUMN()+(-1), 1)), 2)</f>
        <v>32.89</v>
      </c>
    </row>
    <row r="12" spans="1:7" ht="66.00" thickBot="1" customHeight="1">
      <c r="A12" s="1" t="s">
        <v>18</v>
      </c>
      <c r="B12" s="1"/>
      <c r="C12" s="10" t="s">
        <v>19</v>
      </c>
      <c r="D12" s="1" t="s">
        <v>20</v>
      </c>
      <c r="E12" s="11">
        <v>1</v>
      </c>
      <c r="F12" s="12">
        <v>2886.92</v>
      </c>
      <c r="G12" s="12">
        <f ca="1">ROUND(INDIRECT(ADDRESS(ROW()+(0), COLUMN()+(-2), 1))*INDIRECT(ADDRESS(ROW()+(0), COLUMN()+(-1), 1)), 2)</f>
        <v>2886.92</v>
      </c>
    </row>
    <row r="13" spans="1:7" ht="13.50" thickBot="1" customHeight="1">
      <c r="A13" s="1" t="s">
        <v>21</v>
      </c>
      <c r="B13" s="1"/>
      <c r="C13" s="10" t="s">
        <v>22</v>
      </c>
      <c r="D13" s="1" t="s">
        <v>23</v>
      </c>
      <c r="E13" s="11">
        <v>0.172</v>
      </c>
      <c r="F13" s="12">
        <v>115.86</v>
      </c>
      <c r="G13" s="12">
        <f ca="1">ROUND(INDIRECT(ADDRESS(ROW()+(0), COLUMN()+(-2), 1))*INDIRECT(ADDRESS(ROW()+(0), COLUMN()+(-1), 1)), 2)</f>
        <v>19.93</v>
      </c>
    </row>
    <row r="14" spans="1:7" ht="55.50" thickBot="1" customHeight="1">
      <c r="A14" s="1" t="s">
        <v>24</v>
      </c>
      <c r="B14" s="1"/>
      <c r="C14" s="10" t="s">
        <v>25</v>
      </c>
      <c r="D14" s="1" t="s">
        <v>26</v>
      </c>
      <c r="E14" s="13">
        <v>1</v>
      </c>
      <c r="F14" s="14">
        <v>115</v>
      </c>
      <c r="G14" s="14">
        <f ca="1">ROUND(INDIRECT(ADDRESS(ROW()+(0), COLUMN()+(-2), 1))*INDIRECT(ADDRESS(ROW()+(0), COLUMN()+(-1), 1)), 2)</f>
        <v>115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3224.14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0.245</v>
      </c>
      <c r="F17" s="14">
        <v>55.38</v>
      </c>
      <c r="G17" s="14">
        <f ca="1">ROUND(INDIRECT(ADDRESS(ROW()+(0), COLUMN()+(-2), 1))*INDIRECT(ADDRESS(ROW()+(0), COLUMN()+(-1), 1)), 2)</f>
        <v>13.57</v>
      </c>
    </row>
    <row r="18" spans="1:7" ht="13.50" thickBot="1" customHeight="1">
      <c r="A18" s="15"/>
      <c r="B18" s="15"/>
      <c r="C18" s="15"/>
      <c r="D18" s="15"/>
      <c r="E18" s="9" t="s">
        <v>32</v>
      </c>
      <c r="F18" s="9"/>
      <c r="G18" s="17">
        <f ca="1">ROUND(SUM(INDIRECT(ADDRESS(ROW()+(-1), COLUMN()+(0), 1))), 2)</f>
        <v>13.57</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2.025</v>
      </c>
      <c r="F20" s="12">
        <v>22.13</v>
      </c>
      <c r="G20" s="12">
        <f ca="1">ROUND(INDIRECT(ADDRESS(ROW()+(0), COLUMN()+(-2), 1))*INDIRECT(ADDRESS(ROW()+(0), COLUMN()+(-1), 1)), 2)</f>
        <v>44.81</v>
      </c>
    </row>
    <row r="21" spans="1:7" ht="13.50" thickBot="1" customHeight="1">
      <c r="A21" s="1" t="s">
        <v>37</v>
      </c>
      <c r="B21" s="1"/>
      <c r="C21" s="10" t="s">
        <v>38</v>
      </c>
      <c r="D21" s="1" t="s">
        <v>39</v>
      </c>
      <c r="E21" s="13">
        <v>1.013</v>
      </c>
      <c r="F21" s="14">
        <v>21.02</v>
      </c>
      <c r="G21" s="14">
        <f ca="1">ROUND(INDIRECT(ADDRESS(ROW()+(0), COLUMN()+(-2), 1))*INDIRECT(ADDRESS(ROW()+(0), COLUMN()+(-1), 1)), 2)</f>
        <v>21.29</v>
      </c>
    </row>
    <row r="22" spans="1:7" ht="13.50" thickBot="1" customHeight="1">
      <c r="A22" s="15"/>
      <c r="B22" s="15"/>
      <c r="C22" s="15"/>
      <c r="D22" s="15"/>
      <c r="E22" s="9" t="s">
        <v>40</v>
      </c>
      <c r="F22" s="9"/>
      <c r="G22" s="17">
        <f ca="1">ROUND(SUM(INDIRECT(ADDRESS(ROW()+(-1), COLUMN()+(0), 1)),INDIRECT(ADDRESS(ROW()+(-2), COLUMN()+(0), 1))), 2)</f>
        <v>66.1</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3303.81</v>
      </c>
      <c r="G24" s="14">
        <f ca="1">ROUND(INDIRECT(ADDRESS(ROW()+(0), COLUMN()+(-2), 1))*INDIRECT(ADDRESS(ROW()+(0), COLUMN()+(-1), 1))/100, 2)</f>
        <v>66.08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3369.89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