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<sst xmlns="http://schemas.openxmlformats.org/spreadsheetml/2006/main" count="29" uniqueCount="29">
  <si>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</si>
  <si>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SPI100</t>
  </si>
  <si>
    <t xml:space="preserve">Ud</t>
  </si>
  <si>
    <t xml:space="preserve">Cisterna empotrada para inodoro suspendido.</t>
  </si>
  <si>
    <r>
      <rPr>
        <sz val="8.25"/>
        <color rgb="FF000000"/>
        <rFont val="Arial"/>
        <family val="2"/>
      </rPr>
      <t xml:space="preserve">Cisterna de polietileno, con acceso y accionamiento frontal, descarga doble de 6-3 litros o única interrumpible, ajustable a 4,5, 6 ó 7 litros para descarga total y a 3 ó 4 litros para descarga parcial, modelo Sigma 12 cm, de 120 mm de profundidad, sobre bastidor autoportante, premontado, de 425 mm de anchura y 1120 mm de altura, acabado pintado al horno, con patas de apoyo antideslizantes de acero galvanizado ajustables en altura hasta 200 mm y orientables, altura del inodoro ajustable entre 410 y 460 mm, tubo guía para tubo de alimentación de aparatos sanitarios serie AquaClean, para inodoro suspendido, código de pedido 111.350.00.5, serie Duofix "GEBERIT", y pulsador para accionamiento de cisterna, de plástico, de color blanco, de descarga doble, código de pedido 115.770.11.5, modelo Sigma01,. Instalación empotrada en muro de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</si>
  <si>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</si>
  <si>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</si>
  <si>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</si>
  <si>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</si>
  <si>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</si>
  <si>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</si>
  <si>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</si>
  <si>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mt30geb013a</t>
  </si>
  <si>
    <t xml:space="preserve">Ud</t>
  </si>
  <si>
    <t xml:space="preserve">Cisterna de polietileno, con acceso y accionamiento frontal, descarga doble de 6-3 litros o única interrumpible, ajustable a 4,5, 6 ó 7 litros para descarga total y a 3 ó 4 litros para descarga parcial, modelo Sigma 12 cm, de 120 mm de profundidad, sobre bastidor autoportante, premontado, de 425 mm de anchura y 1120 mm de altura, acabado pintado al horno, con patas de apoyo antideslizantes de acero galvanizado ajustables en altura hasta 200 mm y orientables, altura del inodoro ajustable entre 410 y 460 mm, tubo guía para tubo de alimentación de aparatos sanitarios serie AquaClean, para inodoro suspendido, código de pedido 111.350.00.5, serie Duofix "GEBERIT", con conexión de suministro de 1/2", MeplaFix, con llave de escuadra integrada, cajetín de premontaje para registro, tapones de protección, juego de manguitos para inodoro, codo de desagüe de polietileno de alta densidad, manguito adaptador de polietileno de alta densidad, varillas roscadas para soporte de inodoro, fijaciones y aislamiento frente a la condensación, para empotrar en muro de fábrica o en tabique de placas de yeso.</t>
  </si>
  <si>
    <t xml:space="preserve">mt30geb200aa</t>
  </si>
  <si>
    <t xml:space="preserve">Ud</t>
  </si>
  <si>
    <t xml:space="preserve">Pulsador para accionamiento de cisterna, de plástico, de color blanco, de descarga doble, código de pedido 115.770.11.5, modelo Sigma01 "GEBERIT", de 246x164x13 mm, con marco de fijación y varillas de accionamiento, para cisterna empotrada.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</si>
  <si>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</si>
  <si>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</si>
  <si>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</si>
  <si>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</si>
  <si>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</si>
  <si>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</si>
  <si>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</si>
  <si>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</si>
  <si>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</si>
  <si>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285,41€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</si>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</sst>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498.3</v>
      </c>
      <c r="G10" s="12">
        <f ca="1">ROUND(INDIRECT(ADDRESS(ROW()+(0), COLUMN()+(-2), 1))*INDIRECT(ADDRESS(ROW()+(0), COLUMN()+(-1), 1)), 2)</f>
        <v>498.3</v>
      </c>
    </row>
    <row r="11" spans="1:7" ht="34.50" thickBot="1" customHeight="1">
      <c r="A11" s="1" t="s">
        <v>15</v>
      </c>
      <c r="B11" s="1"/>
      <c r="C11" s="10" t="s">
        <v>16</v>
      </c>
      <c r="D11" s="1" t="s">
        <v>17</v>
      </c>
      <c r="E11" s="13">
        <v>1</v>
      </c>
      <c r="F11" s="14">
        <v>74.3</v>
      </c>
      <c r="G11" s="14">
        <f ca="1">ROUND(INDIRECT(ADDRESS(ROW()+(0), COLUMN()+(-2), 1))*INDIRECT(ADDRESS(ROW()+(0), COLUMN()+(-1), 1)), 2)</f>
        <v>74.3</v>
      </c>
    </row>
    <row r="12" spans="1:7" ht="13.50" thickBot="1" customHeight="1">
      <c r="A12" s="15"/>
      <c r="B12" s="15"/>
      <c r="C12" s="15"/>
      <c r="D12" s="15"/>
      <c r="E12" s="9" t="s">
        <v>18</v>
      </c>
      <c r="F12" s="9"/>
      <c r="G12" s="17">
        <f ca="1">ROUND(SUM(INDIRECT(ADDRESS(ROW()+(-1), COLUMN()+(0), 1)),INDIRECT(ADDRESS(ROW()+(-2), COLUMN()+(0), 1))), 2)</f>
        <v>572.6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v>
      </c>
      <c r="F14" s="14">
        <v>22.74</v>
      </c>
      <c r="G14" s="14">
        <f ca="1">ROUND(INDIRECT(ADDRESS(ROW()+(0), COLUMN()+(-2), 1))*INDIRECT(ADDRESS(ROW()+(0), COLUMN()+(-1), 1)), 2)</f>
        <v>22.74</v>
      </c>
    </row>
    <row r="15" spans="1:7" ht="13.50" thickBot="1" customHeight="1">
      <c r="A15" s="15"/>
      <c r="B15" s="15"/>
      <c r="C15" s="15"/>
      <c r="D15" s="15"/>
      <c r="E15" s="9" t="s">
        <v>23</v>
      </c>
      <c r="F15" s="9"/>
      <c r="G15" s="17">
        <f ca="1">ROUND(SUM(INDIRECT(ADDRESS(ROW()+(-1), COLUMN()+(0), 1))), 2)</f>
        <v>22.74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595.34</v>
      </c>
      <c r="G17" s="14">
        <f ca="1">ROUND(INDIRECT(ADDRESS(ROW()+(0), COLUMN()+(-2), 1))*INDIRECT(ADDRESS(ROW()+(0), COLUMN()+(-1), 1))/100, 2)</f>
        <v>11.91</v>
      </c>
    </row>
    <row r="18" spans="1:7" ht="13.50" thickBot="1" customHeight="1">
      <c r="A18" s="21" t="s">
        <v>27</v>
      </c>
      <c r="B18" s="21"/>
      <c r="C18" s="22"/>
      <c r="D18" s="23"/>
      <c r="E18" s="24" t="s">
        <v>28</v>
      </c>
      <c r="F18" s="25"/>
      <c r="G18" s="26">
        <f ca="1">ROUND(SUM(INDIRECT(ADDRESS(ROW()+(-1), COLUMN()+(0), 1)),INDIRECT(ADDRESS(ROW()+(-3), COLUMN()+(0), 1)),INDIRECT(ADDRESS(ROW()+(-6), COLUMN()+(0), 1))), 2)</f>
        <v>607.25</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