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<sst xmlns="http://schemas.openxmlformats.org/spreadsheetml/2006/main" count="29" uniqueCount="29">
  <si>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</si>
  <si>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SPI100</t>
  </si>
  <si>
    <t xml:space="preserve">Ud</t>
  </si>
  <si>
    <t xml:space="preserve">Cisterna empotrada para inodoro suspendido.</t>
  </si>
  <si>
    <r>
      <rPr>
        <sz val="8.25"/>
        <color rgb="FF000000"/>
        <rFont val="Arial"/>
        <family val="2"/>
      </rPr>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y pulsador para accionamiento de cisterna, de plástico, de color blanco, de descarga doble, código de pedido 115.770.11.5, modelo Sigma01,.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</si>
  <si>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</si>
  <si>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</si>
  <si>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</si>
  <si>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</si>
  <si>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</si>
  <si>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</si>
  <si>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</si>
  <si>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mt30geb013a</t>
  </si>
  <si>
    <t xml:space="preserve">Ud</t>
  </si>
  <si>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con conexión de suministro de 1/2", MeplaFix, con llave de escuadra integrada, cajetín de premontaje para registro, tapones de protección, juego de manguitos para inodoro, codo de desagüe de polietileno de alta densidad, manguito adaptador de polietileno de alta densidad, varillas roscadas para soporte de inodoro, fijaciones y aislamiento frente a la condensación, para empotrar en muro de fábrica o en tabique de placas de yeso.</t>
  </si>
  <si>
    <t xml:space="preserve">mt30geb200aa</t>
  </si>
  <si>
    <t xml:space="preserve">Ud</t>
  </si>
  <si>
    <t xml:space="preserve">Pulsador para accionamiento de cisterna, de plástico, de color blanco, de descarga doble, código de pedido 115.770.11.5, modelo Sigma01 "GEBERIT", de 246x164x13 mm, con marco de fijación y varillas de accionamiento, para cisterna empotrada.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</si>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</sst>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498.3</v>
      </c>
      <c r="G10" s="12">
        <f ca="1">ROUND(INDIRECT(ADDRESS(ROW()+(0), COLUMN()+(-2), 1))*INDIRECT(ADDRESS(ROW()+(0), COLUMN()+(-1), 1)), 2)</f>
        <v>498.3</v>
      </c>
    </row>
    <row r="11" spans="1:7" ht="34.50" thickBot="1" customHeight="1">
      <c r="A11" s="1" t="s">
        <v>15</v>
      </c>
      <c r="B11" s="1"/>
      <c r="C11" s="10" t="s">
        <v>16</v>
      </c>
      <c r="D11" s="1" t="s">
        <v>17</v>
      </c>
      <c r="E11" s="13">
        <v>1</v>
      </c>
      <c r="F11" s="14">
        <v>74.3</v>
      </c>
      <c r="G11" s="14">
        <f ca="1">ROUND(INDIRECT(ADDRESS(ROW()+(0), COLUMN()+(-2), 1))*INDIRECT(ADDRESS(ROW()+(0), COLUMN()+(-1), 1)), 2)</f>
        <v>74.3</v>
      </c>
    </row>
    <row r="12" spans="1:7" ht="13.50" thickBot="1" customHeight="1">
      <c r="A12" s="15"/>
      <c r="B12" s="15"/>
      <c r="C12" s="15"/>
      <c r="D12" s="15"/>
      <c r="E12" s="9" t="s">
        <v>18</v>
      </c>
      <c r="F12" s="9"/>
      <c r="G12" s="17">
        <f ca="1">ROUND(SUM(INDIRECT(ADDRESS(ROW()+(-1), COLUMN()+(0), 1)),INDIRECT(ADDRESS(ROW()+(-2), COLUMN()+(0), 1))), 2)</f>
        <v>572.6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v>
      </c>
      <c r="F14" s="14">
        <v>22.74</v>
      </c>
      <c r="G14" s="14">
        <f ca="1">ROUND(INDIRECT(ADDRESS(ROW()+(0), COLUMN()+(-2), 1))*INDIRECT(ADDRESS(ROW()+(0), COLUMN()+(-1), 1)), 2)</f>
        <v>22.74</v>
      </c>
    </row>
    <row r="15" spans="1:7" ht="13.50" thickBot="1" customHeight="1">
      <c r="A15" s="15"/>
      <c r="B15" s="15"/>
      <c r="C15" s="15"/>
      <c r="D15" s="15"/>
      <c r="E15" s="9" t="s">
        <v>23</v>
      </c>
      <c r="F15" s="9"/>
      <c r="G15" s="17">
        <f ca="1">ROUND(SUM(INDIRECT(ADDRESS(ROW()+(-1), COLUMN()+(0), 1))), 2)</f>
        <v>22.74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595.34</v>
      </c>
      <c r="G17" s="14">
        <f ca="1">ROUND(INDIRECT(ADDRESS(ROW()+(0), COLUMN()+(-2), 1))*INDIRECT(ADDRESS(ROW()+(0), COLUMN()+(-1), 1))/100, 2)</f>
        <v>11.91</v>
      </c>
    </row>
    <row r="18" spans="1:7" ht="13.50" thickBot="1" customHeight="1">
      <c r="A18" s="21" t="s">
        <v>27</v>
      </c>
      <c r="B18" s="21"/>
      <c r="C18" s="22"/>
      <c r="D18" s="23"/>
      <c r="E18" s="24" t="s">
        <v>28</v>
      </c>
      <c r="F18" s="25"/>
      <c r="G18" s="26">
        <f ca="1">ROUND(SUM(INDIRECT(ADDRESS(ROW()+(-1), COLUMN()+(0), 1)),INDIRECT(ADDRESS(ROW()+(-3), COLUMN()+(0), 1)),INDIRECT(ADDRESS(ROW()+(-6), COLUMN()+(0), 1))), 2)</f>
        <v>607.25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