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<sst xmlns="http://schemas.openxmlformats.org/spreadsheetml/2006/main" count="57" uniqueCount="57">
  <si>
    <t xml:space="preserve"/>
  </si>
  <si>
    <t xml:space="preserve">RTL025</t>
  </si>
  <si>
    <t xml:space="preserve">m²</t>
  </si>
  <si>
    <t xml:space="preserve">Falso techo registrable de lamas metálicas.</t>
  </si>
  <si>
    <r>
      <rPr>
        <sz val="8.25"/>
        <color rgb="FF000000"/>
        <rFont val="Arial"/>
        <family val="2"/>
      </rPr>
      <t xml:space="preserve">Falso techo registrable suspendido, situado a una altura menor de 4 m, constituido por: ESTRUCTURA: entramado metálico oculto fijado al forjado o elemento soporte con varillas; LAMAS METÁLICAS: lamas horizontales de superficie lisa, de aluminio lacado, y de 85 mm de anchura, separadas 15 mm, con perfiles intermedios para la unión de las lamas entre sí. Incluso perfiles angulares, fijaciones para el anclaje de los perfiles y accesorios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</si>
  <si>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</si>
  <si>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</si>
  <si>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</si>
  <si>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</si>
  <si>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</si>
  <si>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</si>
  <si>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</si>
  <si>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mt12fla100cg</t>
  </si>
  <si>
    <t xml:space="preserve">m</t>
  </si>
  <si>
    <t xml:space="preserve">Lama horizontal de superficie lisa, de aluminio prelacado, de 85 mm de anchura y 0,45 mm de espesor, con 15 mm de separación, sin aislamiento acústico, color blanco, para falsos techos registrables con entramado oculto.</t>
  </si>
  <si>
    <t xml:space="preserve">mt12fpg010bgj</t>
  </si>
  <si>
    <t xml:space="preserve">m</t>
  </si>
  <si>
    <t xml:space="preserve">Perfil 28/41/4000 mm, de 0,6 mm de espesor, color blanco, de chapa de acero galvanizado, acabado troquelado, para la colocación de lamas horizontales cada 100 mm, en falsos techos registrables, según UNE-EN 13964.</t>
  </si>
  <si>
    <t xml:space="preserve">mt12fpg020b</t>
  </si>
  <si>
    <t xml:space="preserve">m</t>
  </si>
  <si>
    <t xml:space="preserve">Perfil 20/15/4000 mm, de 0,5 mm de espesor, color blanco, de chapa de acero galvanizado, para colocar entre lamas con 15 mm de separación, según UNE-EN 13964.</t>
  </si>
  <si>
    <t xml:space="preserve">mt12fpg030aa</t>
  </si>
  <si>
    <t xml:space="preserve">m</t>
  </si>
  <si>
    <t xml:space="preserve">Perfil en U 20/15/3000 mm, color blanco, de aluminio lacado, según UNE-EN 13964.</t>
  </si>
  <si>
    <t xml:space="preserve">mt12fpg050c</t>
  </si>
  <si>
    <t xml:space="preserve">Ud</t>
  </si>
  <si>
    <t xml:space="preserve">Clip de plástico, para la fijación entre lamas o bandejas metálicas y los perfiles de remate perimetral, en falsos techos registrables.</t>
  </si>
  <si>
    <t xml:space="preserve">mt12psg190</t>
  </si>
  <si>
    <t xml:space="preserve">Ud</t>
  </si>
  <si>
    <t xml:space="preserve">Varilla de cuelgue.</t>
  </si>
  <si>
    <t xml:space="preserve">mt12psg220</t>
  </si>
  <si>
    <t xml:space="preserve">Ud</t>
  </si>
  <si>
    <t xml:space="preserve">Fijación compuesta por taco y tornillo 5x27.</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</si>
  <si>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</si>
  <si>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</si>
  <si>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</si>
  <si>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</si>
  <si>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</si>
  <si>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</si>
  <si>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</si>
  <si>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</si>
  <si>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</si>
  <si>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</si>
  <si>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</si>
  <si>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</si>
  <si>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9,22€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</si>
  <si>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</si>
  <si>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</si>
  <si>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</si>
  <si>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</si>
  <si>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</si>
  <si>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13964:2014</t>
  </si>
  <si>
    <t xml:space="preserve">1/3/4</t>
  </si>
  <si>
    <t xml:space="preserve">Techos suspendidos. Requisitos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</si>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</sst>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1.40"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10.2</v>
      </c>
      <c r="H10" s="11"/>
      <c r="I10" s="12">
        <v>1.9</v>
      </c>
      <c r="J10" s="12">
        <f ca="1">ROUND(INDIRECT(ADDRESS(ROW()+(0), COLUMN()+(-3), 1))*INDIRECT(ADDRESS(ROW()+(0), COLUMN()+(-1), 1)), 2)</f>
        <v>19.38</v>
      </c>
    </row>
    <row r="11" spans="1:10" ht="34.50" thickBot="1" customHeight="1">
      <c r="A11" s="1" t="s">
        <v>15</v>
      </c>
      <c r="B11" s="1"/>
      <c r="C11" s="10" t="s">
        <v>16</v>
      </c>
      <c r="D11" s="10"/>
      <c r="E11" s="1" t="s">
        <v>17</v>
      </c>
      <c r="F11" s="1"/>
      <c r="G11" s="11">
        <v>1</v>
      </c>
      <c r="H11" s="11"/>
      <c r="I11" s="12">
        <v>1.75</v>
      </c>
      <c r="J11" s="12">
        <f ca="1">ROUND(INDIRECT(ADDRESS(ROW()+(0), COLUMN()+(-3), 1))*INDIRECT(ADDRESS(ROW()+(0), COLUMN()+(-1), 1)), 2)</f>
        <v>1.75</v>
      </c>
    </row>
    <row r="12" spans="1:10" ht="24.00" thickBot="1" customHeight="1">
      <c r="A12" s="1" t="s">
        <v>18</v>
      </c>
      <c r="B12" s="1"/>
      <c r="C12" s="10" t="s">
        <v>19</v>
      </c>
      <c r="D12" s="10"/>
      <c r="E12" s="1" t="s">
        <v>20</v>
      </c>
      <c r="F12" s="1"/>
      <c r="G12" s="11">
        <v>10</v>
      </c>
      <c r="H12" s="11"/>
      <c r="I12" s="12">
        <v>0.98</v>
      </c>
      <c r="J12" s="12">
        <f ca="1">ROUND(INDIRECT(ADDRESS(ROW()+(0), COLUMN()+(-3), 1))*INDIRECT(ADDRESS(ROW()+(0), COLUMN()+(-1), 1)), 2)</f>
        <v>9.8</v>
      </c>
    </row>
    <row r="13" spans="1:10" ht="13.50" thickBot="1" customHeight="1">
      <c r="A13" s="1" t="s">
        <v>21</v>
      </c>
      <c r="B13" s="1"/>
      <c r="C13" s="10" t="s">
        <v>22</v>
      </c>
      <c r="D13" s="10"/>
      <c r="E13" s="1" t="s">
        <v>23</v>
      </c>
      <c r="F13" s="1"/>
      <c r="G13" s="11">
        <v>1</v>
      </c>
      <c r="H13" s="11"/>
      <c r="I13" s="12">
        <v>0.83</v>
      </c>
      <c r="J13" s="12">
        <f ca="1">ROUND(INDIRECT(ADDRESS(ROW()+(0), COLUMN()+(-3), 1))*INDIRECT(ADDRESS(ROW()+(0), COLUMN()+(-1), 1)), 2)</f>
        <v>0.83</v>
      </c>
    </row>
    <row r="14" spans="1:10" ht="24.00" thickBot="1" customHeight="1">
      <c r="A14" s="1" t="s">
        <v>24</v>
      </c>
      <c r="B14" s="1"/>
      <c r="C14" s="10" t="s">
        <v>25</v>
      </c>
      <c r="D14" s="10"/>
      <c r="E14" s="1" t="s">
        <v>26</v>
      </c>
      <c r="F14" s="1"/>
      <c r="G14" s="11">
        <v>4</v>
      </c>
      <c r="H14" s="11"/>
      <c r="I14" s="12">
        <v>0.06</v>
      </c>
      <c r="J14" s="12">
        <f ca="1">ROUND(INDIRECT(ADDRESS(ROW()+(0), COLUMN()+(-3), 1))*INDIRECT(ADDRESS(ROW()+(0), COLUMN()+(-1), 1)), 2)</f>
        <v>0.24</v>
      </c>
    </row>
    <row r="15" spans="1:10" ht="13.50" thickBot="1" customHeight="1">
      <c r="A15" s="1" t="s">
        <v>27</v>
      </c>
      <c r="B15" s="1"/>
      <c r="C15" s="10" t="s">
        <v>28</v>
      </c>
      <c r="D15" s="10"/>
      <c r="E15" s="1" t="s">
        <v>29</v>
      </c>
      <c r="F15" s="1"/>
      <c r="G15" s="11">
        <v>1.25</v>
      </c>
      <c r="H15" s="11"/>
      <c r="I15" s="12">
        <v>0.37</v>
      </c>
      <c r="J15" s="12">
        <f ca="1">ROUND(INDIRECT(ADDRESS(ROW()+(0), COLUMN()+(-3), 1))*INDIRECT(ADDRESS(ROW()+(0), COLUMN()+(-1), 1)), 2)</f>
        <v>0.46</v>
      </c>
    </row>
    <row r="16" spans="1:10" ht="13.50" thickBot="1" customHeight="1">
      <c r="A16" s="1" t="s">
        <v>30</v>
      </c>
      <c r="B16" s="1"/>
      <c r="C16" s="10" t="s">
        <v>31</v>
      </c>
      <c r="D16" s="10"/>
      <c r="E16" s="1" t="s">
        <v>32</v>
      </c>
      <c r="F16" s="1"/>
      <c r="G16" s="13">
        <v>1.25</v>
      </c>
      <c r="H16" s="13"/>
      <c r="I16" s="14">
        <v>0.06</v>
      </c>
      <c r="J16" s="14">
        <f ca="1">ROUND(INDIRECT(ADDRESS(ROW()+(0), COLUMN()+(-3), 1))*INDIRECT(ADDRESS(ROW()+(0), COLUMN()+(-1), 1)), 2)</f>
        <v>0.08</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32.54</v>
      </c>
    </row>
    <row r="18" spans="1:10" ht="13.50" thickBot="1" customHeight="1">
      <c r="A18" s="15">
        <v>2</v>
      </c>
      <c r="B18" s="15"/>
      <c r="C18" s="15"/>
      <c r="D18" s="15"/>
      <c r="E18" s="18" t="s">
        <v>34</v>
      </c>
      <c r="F18" s="18"/>
      <c r="G18" s="18"/>
      <c r="H18" s="18"/>
      <c r="I18" s="15"/>
      <c r="J18" s="15"/>
    </row>
    <row r="19" spans="1:10" ht="13.50" thickBot="1" customHeight="1">
      <c r="A19" s="1" t="s">
        <v>35</v>
      </c>
      <c r="B19" s="1"/>
      <c r="C19" s="10" t="s">
        <v>36</v>
      </c>
      <c r="D19" s="10"/>
      <c r="E19" s="1" t="s">
        <v>37</v>
      </c>
      <c r="F19" s="1"/>
      <c r="G19" s="11">
        <v>0.24</v>
      </c>
      <c r="H19" s="11"/>
      <c r="I19" s="12">
        <v>22.74</v>
      </c>
      <c r="J19" s="12">
        <f ca="1">ROUND(INDIRECT(ADDRESS(ROW()+(0), COLUMN()+(-3), 1))*INDIRECT(ADDRESS(ROW()+(0), COLUMN()+(-1), 1)), 2)</f>
        <v>5.46</v>
      </c>
    </row>
    <row r="20" spans="1:10" ht="13.50" thickBot="1" customHeight="1">
      <c r="A20" s="1" t="s">
        <v>38</v>
      </c>
      <c r="B20" s="1"/>
      <c r="C20" s="10" t="s">
        <v>39</v>
      </c>
      <c r="D20" s="10"/>
      <c r="E20" s="1" t="s">
        <v>40</v>
      </c>
      <c r="F20" s="1"/>
      <c r="G20" s="13">
        <v>0.24</v>
      </c>
      <c r="H20" s="13"/>
      <c r="I20" s="14">
        <v>21.02</v>
      </c>
      <c r="J20" s="14">
        <f ca="1">ROUND(INDIRECT(ADDRESS(ROW()+(0), COLUMN()+(-3), 1))*INDIRECT(ADDRESS(ROW()+(0), COLUMN()+(-1), 1)), 2)</f>
        <v>5.04</v>
      </c>
    </row>
    <row r="21" spans="1:10" ht="13.50" thickBot="1" customHeight="1">
      <c r="A21" s="15"/>
      <c r="B21" s="15"/>
      <c r="C21" s="15"/>
      <c r="D21" s="15"/>
      <c r="E21" s="15"/>
      <c r="F21" s="15"/>
      <c r="G21" s="9" t="s">
        <v>41</v>
      </c>
      <c r="H21" s="9"/>
      <c r="I21" s="9"/>
      <c r="J21" s="17">
        <f ca="1">ROUND(SUM(INDIRECT(ADDRESS(ROW()+(-1), COLUMN()+(0), 1)),INDIRECT(ADDRESS(ROW()+(-2), COLUMN()+(0), 1))), 2)</f>
        <v>10.5</v>
      </c>
    </row>
    <row r="22" spans="1:10" ht="13.50" thickBot="1" customHeight="1">
      <c r="A22" s="15">
        <v>3</v>
      </c>
      <c r="B22" s="15"/>
      <c r="C22" s="15"/>
      <c r="D22" s="15"/>
      <c r="E22" s="18" t="s">
        <v>42</v>
      </c>
      <c r="F22" s="18"/>
      <c r="G22" s="18"/>
      <c r="H22" s="18"/>
      <c r="I22" s="15"/>
      <c r="J22" s="15"/>
    </row>
    <row r="23" spans="1:10" ht="13.50" thickBot="1" customHeight="1">
      <c r="A23" s="19"/>
      <c r="B23" s="19"/>
      <c r="C23" s="20" t="s">
        <v>43</v>
      </c>
      <c r="D23" s="20"/>
      <c r="E23" s="19" t="s">
        <v>44</v>
      </c>
      <c r="F23" s="19"/>
      <c r="G23" s="13">
        <v>2</v>
      </c>
      <c r="H23" s="13"/>
      <c r="I23" s="14">
        <f ca="1">ROUND(SUM(INDIRECT(ADDRESS(ROW()+(-2), COLUMN()+(1), 1)),INDIRECT(ADDRESS(ROW()+(-6), COLUMN()+(1), 1))), 2)</f>
        <v>43.04</v>
      </c>
      <c r="J23" s="14">
        <f ca="1">ROUND(INDIRECT(ADDRESS(ROW()+(0), COLUMN()+(-3), 1))*INDIRECT(ADDRESS(ROW()+(0), COLUMN()+(-1), 1))/100, 2)</f>
        <v>0.86</v>
      </c>
    </row>
    <row r="24" spans="1:10" ht="13.50" thickBot="1" customHeight="1">
      <c r="A24" s="21" t="s">
        <v>45</v>
      </c>
      <c r="B24" s="21"/>
      <c r="C24" s="22"/>
      <c r="D24" s="22"/>
      <c r="E24" s="23"/>
      <c r="F24" s="23"/>
      <c r="G24" s="24" t="s">
        <v>46</v>
      </c>
      <c r="H24" s="24"/>
      <c r="I24" s="25"/>
      <c r="J24" s="26">
        <f ca="1">ROUND(SUM(INDIRECT(ADDRESS(ROW()+(-1), COLUMN()+(0), 1)),INDIRECT(ADDRESS(ROW()+(-3), COLUMN()+(0), 1)),INDIRECT(ADDRESS(ROW()+(-7), COLUMN()+(0), 1))), 2)</f>
        <v>43.9</v>
      </c>
    </row>
    <row r="27" spans="1:10" ht="13.50" thickBot="1" customHeight="1">
      <c r="A27" s="27" t="s">
        <v>47</v>
      </c>
      <c r="B27" s="27"/>
      <c r="C27" s="27"/>
      <c r="D27" s="27"/>
      <c r="E27" s="27"/>
      <c r="F27" s="27" t="s">
        <v>48</v>
      </c>
      <c r="G27" s="27"/>
      <c r="H27" s="27" t="s">
        <v>49</v>
      </c>
      <c r="I27" s="27"/>
      <c r="J27" s="27" t="s">
        <v>50</v>
      </c>
    </row>
    <row r="28" spans="1:10" ht="13.50" thickBot="1" customHeight="1">
      <c r="A28" s="28" t="s">
        <v>51</v>
      </c>
      <c r="B28" s="28"/>
      <c r="C28" s="28"/>
      <c r="D28" s="28"/>
      <c r="E28" s="28"/>
      <c r="F28" s="29">
        <v>842016</v>
      </c>
      <c r="G28" s="29"/>
      <c r="H28" s="29">
        <v>842017</v>
      </c>
      <c r="I28" s="29"/>
      <c r="J28" s="29" t="s">
        <v>52</v>
      </c>
    </row>
    <row r="29" spans="1:10" ht="13.50" thickBot="1" customHeight="1">
      <c r="A29" s="30" t="s">
        <v>53</v>
      </c>
      <c r="B29" s="30"/>
      <c r="C29" s="30"/>
      <c r="D29" s="30"/>
      <c r="E29" s="30"/>
      <c r="F29" s="31"/>
      <c r="G29" s="31"/>
      <c r="H29" s="31"/>
      <c r="I29" s="31"/>
      <c r="J29" s="31"/>
    </row>
    <row r="32" spans="1:1" ht="33.75" thickBot="1" customHeight="1">
      <c r="A32" s="1" t="s">
        <v>54</v>
      </c>
      <c r="B32" s="1"/>
      <c r="C32" s="1"/>
      <c r="D32" s="1"/>
      <c r="E32" s="1"/>
      <c r="F32" s="1"/>
      <c r="G32" s="1"/>
      <c r="H32" s="1"/>
      <c r="I32" s="1"/>
      <c r="J32" s="1"/>
    </row>
    <row r="33" spans="1:1" ht="33.75" thickBot="1" customHeight="1">
      <c r="A33" s="1" t="s">
        <v>55</v>
      </c>
      <c r="B33" s="1"/>
      <c r="C33" s="1"/>
      <c r="D33" s="1"/>
      <c r="E33" s="1"/>
      <c r="F33" s="1"/>
      <c r="G33" s="1"/>
      <c r="H33" s="1"/>
      <c r="I33" s="1"/>
      <c r="J33" s="1"/>
    </row>
    <row r="34" spans="1:1" ht="33.75" thickBot="1" customHeight="1">
      <c r="A34" s="1" t="s">
        <v>56</v>
      </c>
      <c r="B34" s="1"/>
      <c r="C34" s="1"/>
      <c r="D34" s="1"/>
      <c r="E34" s="1"/>
      <c r="F34" s="1"/>
      <c r="G34" s="1"/>
      <c r="H34" s="1"/>
      <c r="I34" s="1"/>
      <c r="J34" s="1"/>
    </row>
  </sheetData>
  <mergeCells count="7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F24"/>
    <mergeCell ref="G24:I24"/>
    <mergeCell ref="A27:E27"/>
    <mergeCell ref="F27:G27"/>
    <mergeCell ref="H27:I27"/>
    <mergeCell ref="A28:E28"/>
    <mergeCell ref="F28:G29"/>
    <mergeCell ref="H28:I29"/>
    <mergeCell ref="J28:J29"/>
    <mergeCell ref="A29:E29"/>
    <mergeCell ref="A32:J32"/>
    <mergeCell ref="A33:J33"/>
    <mergeCell ref="A34:J34"/>
  </mergeCells>
  <pageMargins left="0.147638" right="0.147638" top="0.206693" bottom="0.206693" header="0.0" footer="0.0"/>
  <pageSetup paperSize="9" orientation="portrait"/>
  <rowBreaks count="0" manualBreakCount="0">
    </rowBreaks>
</worksheet>
</file>