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<sst xmlns="http://schemas.openxmlformats.org/spreadsheetml/2006/main" count="50" uniqueCount="50">
  <si>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</si>
  <si>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</si>
  <si>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</si>
  <si>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</si>
  <si>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taraceado de tablillas de madera de eucalipto de 120x24x8 mm, colocado con adhesivo a rompejuntas.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</si>
  <si>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</si>
  <si>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</si>
  <si>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</si>
  <si>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</si>
  <si>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</si>
  <si>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</si>
  <si>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</si>
  <si>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mt18mva040</t>
  </si>
  <si>
    <t xml:space="preserve">kg</t>
  </si>
  <si>
    <t xml:space="preserve">Adhesivo de reacción de poliuretano, para pegado de madera.</t>
  </si>
  <si>
    <t xml:space="preserve">mt18mpm010c</t>
  </si>
  <si>
    <t xml:space="preserve">m²</t>
  </si>
  <si>
    <t xml:space="preserve">Tablilla de taraceado, madera maciza de eucalipto, 120x24x8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</si>
  <si>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</si>
  <si>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</si>
  <si>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</si>
  <si>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</si>
  <si>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 y maquinaria</t>
  </si>
  <si>
    <t xml:space="preserve">mq08war160</t>
  </si>
  <si>
    <t xml:space="preserve">h</t>
  </si>
  <si>
    <t xml:space="preserve">Lijadora de aplicación en pavimentos de madera, equipada con rodillos para lija y sistema de aspiración.</t>
  </si>
  <si>
    <t xml:space="preserve">Subtotal equipo y maquinaria:</t>
  </si>
  <si>
    <t xml:space="preserve">Mano de obra</t>
  </si>
  <si>
    <t xml:space="preserve">mo025</t>
  </si>
  <si>
    <t xml:space="preserve">h</t>
  </si>
  <si>
    <t xml:space="preserve">Oficial 1ª instalador de pavimentos de madera.</t>
  </si>
  <si>
    <t xml:space="preserve">mo063</t>
  </si>
  <si>
    <t xml:space="preserve">h</t>
  </si>
  <si>
    <t xml:space="preserve">Ayudante instalador de pavimentos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</si>
  <si>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</si>
  <si>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</si>
  <si>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</si>
  <si>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</si>
  <si>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25,85€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</si>
  <si>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</si>
  <si>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</si>
  <si>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</si>
  <si>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</si>
  <si>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</si>
  <si>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14342:2013</t>
  </si>
  <si>
    <t xml:space="preserve">1/3/4</t>
  </si>
  <si>
    <t xml:space="preserve">Suelos de madera y parqué. Características, evaluación de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</si>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</sst>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69.87" customWidth="1"/>
    <col min="6" max="6" width="1.70" customWidth="1"/>
    <col min="7" max="7" width="12.92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1"/>
      <c r="H10" s="11"/>
      <c r="I10" s="12">
        <v>3.33</v>
      </c>
      <c r="J10" s="12">
        <f ca="1">ROUND(INDIRECT(ADDRESS(ROW()+(0), COLUMN()+(-4), 1))*INDIRECT(ADDRESS(ROW()+(0), COLUMN()+(-1), 1)), 2)</f>
        <v>3.66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1.02</v>
      </c>
      <c r="G11" s="11"/>
      <c r="H11" s="11"/>
      <c r="I11" s="12">
        <v>13.58</v>
      </c>
      <c r="J11" s="12">
        <f ca="1">ROUND(INDIRECT(ADDRESS(ROW()+(0), COLUMN()+(-4), 1))*INDIRECT(ADDRESS(ROW()+(0), COLUMN()+(-1), 1)), 2)</f>
        <v>13.85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0.9</v>
      </c>
      <c r="G12" s="13"/>
      <c r="H12" s="13"/>
      <c r="I12" s="14">
        <v>9.89</v>
      </c>
      <c r="J12" s="14">
        <f ca="1">ROUND(INDIRECT(ADDRESS(ROW()+(0), COLUMN()+(-4), 1))*INDIRECT(ADDRESS(ROW()+(0), COLUMN()+(-1), 1)), 2)</f>
        <v>8.9</v>
      </c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26.41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</v>
      </c>
      <c r="G15" s="13"/>
      <c r="H15" s="13"/>
      <c r="I15" s="14">
        <v>4.76</v>
      </c>
      <c r="J15" s="14">
        <f ca="1">ROUND(INDIRECT(ADDRESS(ROW()+(0), COLUMN()+(-4), 1))*INDIRECT(ADDRESS(ROW()+(0), COLUMN()+(-1), 1)), 2)</f>
        <v>0.71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1))), 2)</f>
        <v>0.71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0.85</v>
      </c>
      <c r="G18" s="11"/>
      <c r="H18" s="11"/>
      <c r="I18" s="12">
        <v>22.13</v>
      </c>
      <c r="J18" s="12">
        <f ca="1">ROUND(INDIRECT(ADDRESS(ROW()+(0), COLUMN()+(-4), 1))*INDIRECT(ADDRESS(ROW()+(0), COLUMN()+(-1), 1)), 2)</f>
        <v>18.81</v>
      </c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0.35</v>
      </c>
      <c r="G19" s="13"/>
      <c r="H19" s="13"/>
      <c r="I19" s="14">
        <v>21.02</v>
      </c>
      <c r="J19" s="14">
        <f ca="1">ROUND(INDIRECT(ADDRESS(ROW()+(0), COLUMN()+(-4), 1))*INDIRECT(ADDRESS(ROW()+(0), COLUMN()+(-1), 1)), 2)</f>
        <v>7.36</v>
      </c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17">
        <f ca="1">ROUND(SUM(INDIRECT(ADDRESS(ROW()+(-1), COLUMN()+(0), 1)),INDIRECT(ADDRESS(ROW()+(-2), COLUMN()+(0), 1))), 2)</f>
        <v>26.17</v>
      </c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3"/>
      <c r="H22" s="13"/>
      <c r="I22" s="14">
        <f ca="1">ROUND(SUM(INDIRECT(ADDRESS(ROW()+(-2), COLUMN()+(1), 1)),INDIRECT(ADDRESS(ROW()+(-6), COLUMN()+(1), 1)),INDIRECT(ADDRESS(ROW()+(-9), COLUMN()+(1), 1))), 2)</f>
        <v>53.29</v>
      </c>
      <c r="J22" s="14">
        <f ca="1">ROUND(INDIRECT(ADDRESS(ROW()+(0), COLUMN()+(-4), 1))*INDIRECT(ADDRESS(ROW()+(0), COLUMN()+(-1), 1))/100, 2)</f>
        <v>1.07</v>
      </c>
    </row>
    <row r="23" spans="1:10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4"/>
      <c r="H23" s="24"/>
      <c r="I23" s="25"/>
      <c r="J23" s="26">
        <f ca="1">ROUND(SUM(INDIRECT(ADDRESS(ROW()+(-1), COLUMN()+(0), 1)),INDIRECT(ADDRESS(ROW()+(-3), COLUMN()+(0), 1)),INDIRECT(ADDRESS(ROW()+(-7), COLUMN()+(0), 1)),INDIRECT(ADDRESS(ROW()+(-10), COLUMN()+(0), 1))), 2)</f>
        <v>54.36</v>
      </c>
    </row>
    <row r="26" spans="1:10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8"/>
      <c r="G27" s="29">
        <v>882014</v>
      </c>
      <c r="H27" s="29">
        <v>882015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61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I13"/>
    <mergeCell ref="A14:B14"/>
    <mergeCell ref="C14:D14"/>
    <mergeCell ref="E14:H14"/>
    <mergeCell ref="A15:B15"/>
    <mergeCell ref="C15:D15"/>
    <mergeCell ref="F15:H15"/>
    <mergeCell ref="A16:B16"/>
    <mergeCell ref="C16:D16"/>
    <mergeCell ref="F16:I16"/>
    <mergeCell ref="A17:B17"/>
    <mergeCell ref="C17:D17"/>
    <mergeCell ref="E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E23"/>
    <mergeCell ref="F23:I23"/>
    <mergeCell ref="A26:F26"/>
    <mergeCell ref="H26:I26"/>
    <mergeCell ref="A27:F27"/>
    <mergeCell ref="G27:G28"/>
    <mergeCell ref="H27:I28"/>
    <mergeCell ref="J27:J28"/>
    <mergeCell ref="A28:F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