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<sst xmlns="http://schemas.openxmlformats.org/spreadsheetml/2006/main" count="77" uniqueCount="77">
  <si>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</si>
  <si>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RRY105</t>
  </si>
  <si>
    <t xml:space="preserve">m²</t>
  </si>
  <si>
    <t xml:space="preserve">Trasdosado autoportante de placas de yeso laminado. Sistema "PLADUR".</t>
  </si>
  <si>
    <r>
      <rPr>
        <sz val="8.25"/>
        <color rgb="FF000000"/>
        <rFont val="Arial"/>
        <family val="2"/>
      </rPr>
      <t xml:space="preserve">Trasdosado autoportante, sistema 73 (48-35) MW "PLADUR", de 83 mm de espesor, con nivel de calidad del acabado Q2, formado por placa de yeso laminado tipo estándar de 12,5 mm de espesor, formando sándwich con una placa tipo estándar de 12,5 mm de espesor, atornilladas directamente a una estructura autoportante de acero galvanizado formada por canales horizontales, sólidamente fijados al suelo y al techo y montantes verticales de 48 mm y 0,6 mm de espesor con una modulación de 400 mm y con disposición normal "N", montados sobre canales junto al paramento vertical creando una cámara de aire de 10 mm de espesor mínimo. Incluso banda estanca autoadhesiva "PLADUR"; fijaciones para el anclaje de canales y montantes metálicos; tornillería para la fijación de las placas; cinta microperforada de papel con refuerzo metálico "PLADUR" y pasta de secado en polvo JN "PLADUR", cinta microperforada de papel "PLADUR".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</si>
  <si>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</si>
  <si>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</si>
  <si>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</si>
  <si>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</si>
  <si>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</si>
  <si>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</si>
  <si>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</si>
  <si>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mt12pfp010ab</t>
  </si>
  <si>
    <t xml:space="preserve">m</t>
  </si>
  <si>
    <t xml:space="preserve">Canal C 48/30 "PLADUR", de 48 mm de anchura, de acero galvanizado Z1 (Z140), según UNE-EN 14195.</t>
  </si>
  <si>
    <t xml:space="preserve">mt12pfp020b</t>
  </si>
  <si>
    <t xml:space="preserve">m</t>
  </si>
  <si>
    <t xml:space="preserve">Montante M 48/35 "PLADUR", de 48 mm de anchura, de acero galvanizado Z1 (Z140), según UNE-EN 14195.</t>
  </si>
  <si>
    <t xml:space="preserve">mt12pip020b</t>
  </si>
  <si>
    <t xml:space="preserve">m</t>
  </si>
  <si>
    <t xml:space="preserve">Banda estanca autoadhesiva de espuma de poliuretano de celdas cerradas "PLADUR", de 3 mm de espesor y 46 mm de anchura, resistencia térmica 0,10 m²K/W, conductividad térmica 0,034 W/(mK).</t>
  </si>
  <si>
    <t xml:space="preserve">mt12psp010aaa</t>
  </si>
  <si>
    <t xml:space="preserve">m²</t>
  </si>
  <si>
    <t xml:space="preserve">Placa de yeso laminado A / UNE-EN 520 - 1200 / 3200 / 12,5 / con los bordes longitudinales afinados, estándar N "PLADUR", Euroclase A2-s1, d0 de reacción al fuego, según UNE-EN 13501-1.</t>
  </si>
  <si>
    <t xml:space="preserve">mt12ptp010ch</t>
  </si>
  <si>
    <t xml:space="preserve">Ud</t>
  </si>
  <si>
    <t xml:space="preserve">Tornillo autoperforante de acero cincado, MM 3,5x9,5 "PLADUR", de cabeza redonda y punta de broca; para la unión de perfiles metálicos de hasta 2,25 mm de espesor.</t>
  </si>
  <si>
    <t xml:space="preserve">mt12ptp010ag</t>
  </si>
  <si>
    <t xml:space="preserve">Ud</t>
  </si>
  <si>
    <t xml:space="preserve">Tornillo autorroscante de acero revestido con fosfatos, PM 3,5x25 "PLADUR", con cabeza de trompeta y punta afilada; para la fijación de placas de yeso laminado a perfiles metálicos de hasta 0,75 mm de espesor.</t>
  </si>
  <si>
    <t xml:space="preserve">mt12ptp010af</t>
  </si>
  <si>
    <t xml:space="preserve">Ud</t>
  </si>
  <si>
    <t xml:space="preserve">Tornillo autorroscante de acero revestido con fosfatos, PM 3,5x35 "PLADUR", con cabeza de trompeta y punta afilada; para la fijación de placas de yeso laminado a perfiles metálicos de hasta 0,75 mm de espesor.</t>
  </si>
  <si>
    <t xml:space="preserve">mt12pep010pa</t>
  </si>
  <si>
    <t xml:space="preserve">kg</t>
  </si>
  <si>
    <t xml:space="preserve">Pasta de secado en polvo JN "PLADUR", 3A, color blanco, Euroclase A2-s1, d0 de reacción al fuego, según UNE-EN 13501-1, rango de temperatura de trabajo de 5 a 35°C, para aplicación manual con cinta de juntas, según UNE-EN 13963.</t>
  </si>
  <si>
    <t xml:space="preserve">mt12pip010aa</t>
  </si>
  <si>
    <t xml:space="preserve">m</t>
  </si>
  <si>
    <t xml:space="preserve">Cinta microperforada de papel "PLADUR", de 51 mm de anchura y 0,215 mm de espesor, según UNE-EN 13963.</t>
  </si>
  <si>
    <t xml:space="preserve">mt12pip010ea</t>
  </si>
  <si>
    <t xml:space="preserve">m</t>
  </si>
  <si>
    <t xml:space="preserve">Cinta microperforada de papel con refuerzo metálico "PLADUR", de 50 mm de anchura y 0,215 mm de espesor,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</si>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</sst>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21"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0.95</v>
      </c>
      <c r="G10" s="11"/>
      <c r="H10" s="12">
        <v>1.22</v>
      </c>
      <c r="I10" s="12">
        <f ca="1">ROUND(INDIRECT(ADDRESS(ROW()+(0), COLUMN()+(-3), 1))*INDIRECT(ADDRESS(ROW()+(0), COLUMN()+(-1), 1)), 2)</f>
        <v>1.16</v>
      </c>
    </row>
    <row r="11" spans="1:9" ht="24.00" thickBot="1" customHeight="1">
      <c r="A11" s="1" t="s">
        <v>15</v>
      </c>
      <c r="B11" s="1"/>
      <c r="C11" s="10" t="s">
        <v>16</v>
      </c>
      <c r="D11" s="1" t="s">
        <v>17</v>
      </c>
      <c r="E11" s="1"/>
      <c r="F11" s="11">
        <v>3.5</v>
      </c>
      <c r="G11" s="11"/>
      <c r="H11" s="12">
        <v>1.45</v>
      </c>
      <c r="I11" s="12">
        <f ca="1">ROUND(INDIRECT(ADDRESS(ROW()+(0), COLUMN()+(-3), 1))*INDIRECT(ADDRESS(ROW()+(0), COLUMN()+(-1), 1)), 2)</f>
        <v>5.08</v>
      </c>
    </row>
    <row r="12" spans="1:9" ht="34.50" thickBot="1" customHeight="1">
      <c r="A12" s="1" t="s">
        <v>18</v>
      </c>
      <c r="B12" s="1"/>
      <c r="C12" s="10" t="s">
        <v>19</v>
      </c>
      <c r="D12" s="1" t="s">
        <v>20</v>
      </c>
      <c r="E12" s="1"/>
      <c r="F12" s="11">
        <v>1.72</v>
      </c>
      <c r="G12" s="11"/>
      <c r="H12" s="12">
        <v>0.22</v>
      </c>
      <c r="I12" s="12">
        <f ca="1">ROUND(INDIRECT(ADDRESS(ROW()+(0), COLUMN()+(-3), 1))*INDIRECT(ADDRESS(ROW()+(0), COLUMN()+(-1), 1)), 2)</f>
        <v>0.38</v>
      </c>
    </row>
    <row r="13" spans="1:9" ht="34.50" thickBot="1" customHeight="1">
      <c r="A13" s="1" t="s">
        <v>21</v>
      </c>
      <c r="B13" s="1"/>
      <c r="C13" s="10" t="s">
        <v>22</v>
      </c>
      <c r="D13" s="1" t="s">
        <v>23</v>
      </c>
      <c r="E13" s="1"/>
      <c r="F13" s="11">
        <v>2.1</v>
      </c>
      <c r="G13" s="11"/>
      <c r="H13" s="12">
        <v>5.17</v>
      </c>
      <c r="I13" s="12">
        <f ca="1">ROUND(INDIRECT(ADDRESS(ROW()+(0), COLUMN()+(-3), 1))*INDIRECT(ADDRESS(ROW()+(0), COLUMN()+(-1), 1)), 2)</f>
        <v>10.86</v>
      </c>
    </row>
    <row r="14" spans="1:9" ht="24.00" thickBot="1" customHeight="1">
      <c r="A14" s="1" t="s">
        <v>24</v>
      </c>
      <c r="B14" s="1"/>
      <c r="C14" s="10" t="s">
        <v>25</v>
      </c>
      <c r="D14" s="1" t="s">
        <v>26</v>
      </c>
      <c r="E14" s="1"/>
      <c r="F14" s="11">
        <v>3</v>
      </c>
      <c r="G14" s="11"/>
      <c r="H14" s="12">
        <v>0.01</v>
      </c>
      <c r="I14" s="12">
        <f ca="1">ROUND(INDIRECT(ADDRESS(ROW()+(0), COLUMN()+(-3), 1))*INDIRECT(ADDRESS(ROW()+(0), COLUMN()+(-1), 1)), 2)</f>
        <v>0.03</v>
      </c>
    </row>
    <row r="15" spans="1:9" ht="34.50" thickBot="1" customHeight="1">
      <c r="A15" s="1" t="s">
        <v>27</v>
      </c>
      <c r="B15" s="1"/>
      <c r="C15" s="10" t="s">
        <v>28</v>
      </c>
      <c r="D15" s="1" t="s">
        <v>29</v>
      </c>
      <c r="E15" s="1"/>
      <c r="F15" s="11">
        <v>11</v>
      </c>
      <c r="G15" s="11"/>
      <c r="H15" s="12">
        <v>0.01</v>
      </c>
      <c r="I15" s="12">
        <f ca="1">ROUND(INDIRECT(ADDRESS(ROW()+(0), COLUMN()+(-3), 1))*INDIRECT(ADDRESS(ROW()+(0), COLUMN()+(-1), 1)), 2)</f>
        <v>0.11</v>
      </c>
    </row>
    <row r="16" spans="1:9" ht="34.50" thickBot="1" customHeight="1">
      <c r="A16" s="1" t="s">
        <v>30</v>
      </c>
      <c r="B16" s="1"/>
      <c r="C16" s="10" t="s">
        <v>31</v>
      </c>
      <c r="D16" s="1" t="s">
        <v>32</v>
      </c>
      <c r="E16" s="1"/>
      <c r="F16" s="11">
        <v>21</v>
      </c>
      <c r="G16" s="11"/>
      <c r="H16" s="12">
        <v>0.01</v>
      </c>
      <c r="I16" s="12">
        <f ca="1">ROUND(INDIRECT(ADDRESS(ROW()+(0), COLUMN()+(-3), 1))*INDIRECT(ADDRESS(ROW()+(0), COLUMN()+(-1), 1)), 2)</f>
        <v>0.21</v>
      </c>
    </row>
    <row r="17" spans="1:9" ht="34.50" thickBot="1" customHeight="1">
      <c r="A17" s="1" t="s">
        <v>33</v>
      </c>
      <c r="B17" s="1"/>
      <c r="C17" s="10" t="s">
        <v>34</v>
      </c>
      <c r="D17" s="1" t="s">
        <v>35</v>
      </c>
      <c r="E17" s="1"/>
      <c r="F17" s="11">
        <v>0.792</v>
      </c>
      <c r="G17" s="11"/>
      <c r="H17" s="12">
        <v>0.89</v>
      </c>
      <c r="I17" s="12">
        <f ca="1">ROUND(INDIRECT(ADDRESS(ROW()+(0), COLUMN()+(-3), 1))*INDIRECT(ADDRESS(ROW()+(0), COLUMN()+(-1), 1)), 2)</f>
        <v>0.7</v>
      </c>
    </row>
    <row r="18" spans="1:9" ht="24.00" thickBot="1" customHeight="1">
      <c r="A18" s="1" t="s">
        <v>36</v>
      </c>
      <c r="B18" s="1"/>
      <c r="C18" s="10" t="s">
        <v>37</v>
      </c>
      <c r="D18" s="1" t="s">
        <v>38</v>
      </c>
      <c r="E18" s="1"/>
      <c r="F18" s="11">
        <v>2.6</v>
      </c>
      <c r="G18" s="11"/>
      <c r="H18" s="12">
        <v>0.04</v>
      </c>
      <c r="I18" s="12">
        <f ca="1">ROUND(INDIRECT(ADDRESS(ROW()+(0), COLUMN()+(-3), 1))*INDIRECT(ADDRESS(ROW()+(0), COLUMN()+(-1), 1)), 2)</f>
        <v>0.1</v>
      </c>
    </row>
    <row r="19" spans="1:9" ht="24.00" thickBot="1" customHeight="1">
      <c r="A19" s="1" t="s">
        <v>39</v>
      </c>
      <c r="B19" s="1"/>
      <c r="C19" s="10" t="s">
        <v>40</v>
      </c>
      <c r="D19" s="1" t="s">
        <v>41</v>
      </c>
      <c r="E19" s="1"/>
      <c r="F19" s="13">
        <v>0.15</v>
      </c>
      <c r="G19" s="13"/>
      <c r="H19" s="14">
        <v>0.38</v>
      </c>
      <c r="I19" s="14">
        <f ca="1">ROUND(INDIRECT(ADDRESS(ROW()+(0), COLUMN()+(-3), 1))*INDIRECT(ADDRESS(ROW()+(0), COLUMN()+(-1), 1)), 2)</f>
        <v>0.06</v>
      </c>
    </row>
    <row r="20" spans="1:9"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18.69</v>
      </c>
    </row>
    <row r="21" spans="1:9" ht="13.50" thickBot="1" customHeight="1">
      <c r="A21" s="15">
        <v>2</v>
      </c>
      <c r="B21" s="15"/>
      <c r="C21" s="15"/>
      <c r="D21" s="18" t="s">
        <v>43</v>
      </c>
      <c r="E21" s="18"/>
      <c r="F21" s="18"/>
      <c r="G21" s="18"/>
      <c r="H21" s="15"/>
      <c r="I21" s="15"/>
    </row>
    <row r="22" spans="1:9" ht="13.50" thickBot="1" customHeight="1">
      <c r="A22" s="1" t="s">
        <v>44</v>
      </c>
      <c r="B22" s="1"/>
      <c r="C22" s="10" t="s">
        <v>45</v>
      </c>
      <c r="D22" s="1" t="s">
        <v>46</v>
      </c>
      <c r="E22" s="1"/>
      <c r="F22" s="11">
        <v>0.255</v>
      </c>
      <c r="G22" s="11"/>
      <c r="H22" s="12">
        <v>22.74</v>
      </c>
      <c r="I22" s="12">
        <f ca="1">ROUND(INDIRECT(ADDRESS(ROW()+(0), COLUMN()+(-3), 1))*INDIRECT(ADDRESS(ROW()+(0), COLUMN()+(-1), 1)), 2)</f>
        <v>5.8</v>
      </c>
    </row>
    <row r="23" spans="1:9" ht="13.50" thickBot="1" customHeight="1">
      <c r="A23" s="1" t="s">
        <v>47</v>
      </c>
      <c r="B23" s="1"/>
      <c r="C23" s="10" t="s">
        <v>48</v>
      </c>
      <c r="D23" s="1" t="s">
        <v>49</v>
      </c>
      <c r="E23" s="1"/>
      <c r="F23" s="13">
        <v>0.255</v>
      </c>
      <c r="G23" s="13"/>
      <c r="H23" s="14">
        <v>21.02</v>
      </c>
      <c r="I23" s="14">
        <f ca="1">ROUND(INDIRECT(ADDRESS(ROW()+(0), COLUMN()+(-3), 1))*INDIRECT(ADDRESS(ROW()+(0), COLUMN()+(-1), 1)), 2)</f>
        <v>5.36</v>
      </c>
    </row>
    <row r="24" spans="1:9" ht="13.50" thickBot="1" customHeight="1">
      <c r="A24" s="15"/>
      <c r="B24" s="15"/>
      <c r="C24" s="15"/>
      <c r="D24" s="15"/>
      <c r="E24" s="15"/>
      <c r="F24" s="9" t="s">
        <v>50</v>
      </c>
      <c r="G24" s="9"/>
      <c r="H24" s="9"/>
      <c r="I24" s="17">
        <f ca="1">ROUND(SUM(INDIRECT(ADDRESS(ROW()+(-1), COLUMN()+(0), 1)),INDIRECT(ADDRESS(ROW()+(-2), COLUMN()+(0), 1))), 2)</f>
        <v>11.16</v>
      </c>
    </row>
    <row r="25" spans="1:9" ht="13.50" thickBot="1" customHeight="1">
      <c r="A25" s="15">
        <v>3</v>
      </c>
      <c r="B25" s="15"/>
      <c r="C25" s="15"/>
      <c r="D25" s="18" t="s">
        <v>51</v>
      </c>
      <c r="E25" s="18"/>
      <c r="F25" s="18"/>
      <c r="G25" s="18"/>
      <c r="H25" s="15"/>
      <c r="I25" s="15"/>
    </row>
    <row r="26" spans="1:9" ht="13.50" thickBot="1" customHeight="1">
      <c r="A26" s="19"/>
      <c r="B26" s="19"/>
      <c r="C26" s="20" t="s">
        <v>52</v>
      </c>
      <c r="D26" s="19" t="s">
        <v>53</v>
      </c>
      <c r="E26" s="19"/>
      <c r="F26" s="13">
        <v>2</v>
      </c>
      <c r="G26" s="13"/>
      <c r="H26" s="14">
        <f ca="1">ROUND(SUM(INDIRECT(ADDRESS(ROW()+(-2), COLUMN()+(1), 1)),INDIRECT(ADDRESS(ROW()+(-6), COLUMN()+(1), 1))), 2)</f>
        <v>29.85</v>
      </c>
      <c r="I26" s="14">
        <f ca="1">ROUND(INDIRECT(ADDRESS(ROW()+(0), COLUMN()+(-3), 1))*INDIRECT(ADDRESS(ROW()+(0), COLUMN()+(-1), 1))/100, 2)</f>
        <v>0.6</v>
      </c>
    </row>
    <row r="27" spans="1:9" ht="13.50" thickBot="1" customHeight="1">
      <c r="A27" s="21" t="s">
        <v>54</v>
      </c>
      <c r="B27" s="21"/>
      <c r="C27" s="22"/>
      <c r="D27" s="23"/>
      <c r="E27" s="23"/>
      <c r="F27" s="24" t="s">
        <v>55</v>
      </c>
      <c r="G27" s="24"/>
      <c r="H27" s="25"/>
      <c r="I27" s="26">
        <f ca="1">ROUND(SUM(INDIRECT(ADDRESS(ROW()+(-1), COLUMN()+(0), 1)),INDIRECT(ADDRESS(ROW()+(-3), COLUMN()+(0), 1)),INDIRECT(ADDRESS(ROW()+(-7), COLUMN()+(0), 1))), 2)</f>
        <v>30.45</v>
      </c>
    </row>
    <row r="30" spans="1:9" ht="13.50" thickBot="1" customHeight="1">
      <c r="A30" s="27" t="s">
        <v>56</v>
      </c>
      <c r="B30" s="27"/>
      <c r="C30" s="27"/>
      <c r="D30" s="27"/>
      <c r="E30" s="27" t="s">
        <v>57</v>
      </c>
      <c r="F30" s="27"/>
      <c r="G30" s="27" t="s">
        <v>58</v>
      </c>
      <c r="H30" s="27"/>
      <c r="I30" s="27" t="s">
        <v>59</v>
      </c>
    </row>
    <row r="31" spans="1:9" ht="13.50" thickBot="1" customHeight="1">
      <c r="A31" s="28" t="s">
        <v>60</v>
      </c>
      <c r="B31" s="28"/>
      <c r="C31" s="28"/>
      <c r="D31" s="28"/>
      <c r="E31" s="29">
        <v>112006</v>
      </c>
      <c r="F31" s="29"/>
      <c r="G31" s="29">
        <v>112007</v>
      </c>
      <c r="H31" s="29"/>
      <c r="I31" s="29" t="s">
        <v>61</v>
      </c>
    </row>
    <row r="32" spans="1:9" ht="24.00" thickBot="1" customHeight="1">
      <c r="A32" s="30" t="s">
        <v>62</v>
      </c>
      <c r="B32" s="30"/>
      <c r="C32" s="30"/>
      <c r="D32" s="30"/>
      <c r="E32" s="31"/>
      <c r="F32" s="31"/>
      <c r="G32" s="31"/>
      <c r="H32" s="31"/>
      <c r="I32" s="31"/>
    </row>
    <row r="33" spans="1:9" ht="13.50" thickBot="1" customHeight="1">
      <c r="A33" s="32" t="s">
        <v>63</v>
      </c>
      <c r="B33" s="32"/>
      <c r="C33" s="32"/>
      <c r="D33" s="32"/>
      <c r="E33" s="33">
        <v>112007</v>
      </c>
      <c r="F33" s="33"/>
      <c r="G33" s="33">
        <v>112007</v>
      </c>
      <c r="H33" s="33"/>
      <c r="I33" s="33"/>
    </row>
    <row r="34" spans="1:9" ht="13.50" thickBot="1" customHeight="1">
      <c r="A34" s="28" t="s">
        <v>64</v>
      </c>
      <c r="B34" s="28"/>
      <c r="C34" s="28"/>
      <c r="D34" s="28"/>
      <c r="E34" s="29">
        <v>162010</v>
      </c>
      <c r="F34" s="29"/>
      <c r="G34" s="29">
        <v>1.12201e+006</v>
      </c>
      <c r="H34" s="29"/>
      <c r="I34" s="29" t="s">
        <v>65</v>
      </c>
    </row>
    <row r="35" spans="1:9" ht="13.50" thickBot="1" customHeight="1">
      <c r="A35" s="32" t="s">
        <v>66</v>
      </c>
      <c r="B35" s="32"/>
      <c r="C35" s="32"/>
      <c r="D35" s="32"/>
      <c r="E35" s="33"/>
      <c r="F35" s="33"/>
      <c r="G35" s="33"/>
      <c r="H35" s="33"/>
      <c r="I35" s="33"/>
    </row>
    <row r="36" spans="1:9" ht="13.50" thickBot="1" customHeight="1">
      <c r="A36" s="28" t="s">
        <v>67</v>
      </c>
      <c r="B36" s="28"/>
      <c r="C36" s="28"/>
      <c r="D36" s="28"/>
      <c r="E36" s="29">
        <v>132006</v>
      </c>
      <c r="F36" s="29"/>
      <c r="G36" s="29">
        <v>132007</v>
      </c>
      <c r="H36" s="29"/>
      <c r="I36" s="29" t="s">
        <v>68</v>
      </c>
    </row>
    <row r="37" spans="1:9" ht="13.50" thickBot="1" customHeight="1">
      <c r="A37" s="30" t="s">
        <v>69</v>
      </c>
      <c r="B37" s="30"/>
      <c r="C37" s="30"/>
      <c r="D37" s="30"/>
      <c r="E37" s="31"/>
      <c r="F37" s="31"/>
      <c r="G37" s="31"/>
      <c r="H37" s="31"/>
      <c r="I37" s="31"/>
    </row>
    <row r="38" spans="1:9" ht="13.50" thickBot="1" customHeight="1">
      <c r="A38" s="32" t="s">
        <v>70</v>
      </c>
      <c r="B38" s="32"/>
      <c r="C38" s="32"/>
      <c r="D38" s="32"/>
      <c r="E38" s="33">
        <v>112007</v>
      </c>
      <c r="F38" s="33"/>
      <c r="G38" s="33">
        <v>112007</v>
      </c>
      <c r="H38" s="33"/>
      <c r="I38" s="33"/>
    </row>
    <row r="39" spans="1:9" ht="13.50" thickBot="1" customHeight="1">
      <c r="A39" s="28" t="s">
        <v>71</v>
      </c>
      <c r="B39" s="28"/>
      <c r="C39" s="28"/>
      <c r="D39" s="28"/>
      <c r="E39" s="29">
        <v>1.11201e+006</v>
      </c>
      <c r="F39" s="29"/>
      <c r="G39" s="29">
        <v>1.11201e+006</v>
      </c>
      <c r="H39" s="29"/>
      <c r="I39" s="29" t="s">
        <v>72</v>
      </c>
    </row>
    <row r="40" spans="1:9" ht="24.00" thickBot="1" customHeight="1">
      <c r="A40" s="32" t="s">
        <v>73</v>
      </c>
      <c r="B40" s="32"/>
      <c r="C40" s="32"/>
      <c r="D40" s="32"/>
      <c r="E40" s="33"/>
      <c r="F40" s="33"/>
      <c r="G40" s="33"/>
      <c r="H40" s="33"/>
      <c r="I40" s="33"/>
    </row>
    <row r="43" spans="1:1" ht="33.75" thickBot="1" customHeight="1">
      <c r="A43" s="1" t="s">
        <v>74</v>
      </c>
      <c r="B43" s="1"/>
      <c r="C43" s="1"/>
      <c r="D43" s="1"/>
      <c r="E43" s="1"/>
      <c r="F43" s="1"/>
      <c r="G43" s="1"/>
      <c r="H43" s="1"/>
      <c r="I43" s="1"/>
    </row>
    <row r="44" spans="1:1" ht="33.75" thickBot="1" customHeight="1">
      <c r="A44" s="1" t="s">
        <v>75</v>
      </c>
      <c r="B44" s="1"/>
      <c r="C44" s="1"/>
      <c r="D44" s="1"/>
      <c r="E44" s="1"/>
      <c r="F44" s="1"/>
      <c r="G44" s="1"/>
      <c r="H44" s="1"/>
      <c r="I44" s="1"/>
    </row>
    <row r="45" spans="1:1" ht="33.75" thickBot="1" customHeight="1">
      <c r="A45" s="1" t="s">
        <v>76</v>
      </c>
      <c r="B45" s="1"/>
      <c r="C45" s="1"/>
      <c r="D45" s="1"/>
      <c r="E45" s="1"/>
      <c r="F45" s="1"/>
      <c r="G45" s="1"/>
      <c r="H45" s="1"/>
      <c r="I45" s="1"/>
    </row>
  </sheetData>
  <mergeCells count="9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B23"/>
    <mergeCell ref="D23:E23"/>
    <mergeCell ref="F23:G23"/>
    <mergeCell ref="A24:B24"/>
    <mergeCell ref="D24:E24"/>
    <mergeCell ref="F24:H24"/>
    <mergeCell ref="A25:B25"/>
    <mergeCell ref="D25:G25"/>
    <mergeCell ref="A26:B26"/>
    <mergeCell ref="D26:E26"/>
    <mergeCell ref="F26:G26"/>
    <mergeCell ref="A27:E27"/>
    <mergeCell ref="F27:H27"/>
    <mergeCell ref="A30:D30"/>
    <mergeCell ref="E30:F30"/>
    <mergeCell ref="G30:H30"/>
    <mergeCell ref="A31:D31"/>
    <mergeCell ref="E31:F31"/>
    <mergeCell ref="G31:H31"/>
    <mergeCell ref="I31:I33"/>
    <mergeCell ref="A32:D32"/>
    <mergeCell ref="E32:F32"/>
    <mergeCell ref="G32:H32"/>
    <mergeCell ref="A33:D33"/>
    <mergeCell ref="E33:F33"/>
    <mergeCell ref="G33:H33"/>
    <mergeCell ref="A34:D34"/>
    <mergeCell ref="E34:F35"/>
    <mergeCell ref="G34:H35"/>
    <mergeCell ref="I34:I35"/>
    <mergeCell ref="A35:D35"/>
    <mergeCell ref="A36:D36"/>
    <mergeCell ref="E36:F36"/>
    <mergeCell ref="G36:H36"/>
    <mergeCell ref="I36:I38"/>
    <mergeCell ref="A37:D37"/>
    <mergeCell ref="E37:F37"/>
    <mergeCell ref="G37:H37"/>
    <mergeCell ref="A38:D38"/>
    <mergeCell ref="E38:F38"/>
    <mergeCell ref="G38:H38"/>
    <mergeCell ref="A39:D39"/>
    <mergeCell ref="E39:F40"/>
    <mergeCell ref="G39:H40"/>
    <mergeCell ref="I39:I40"/>
    <mergeCell ref="A40:D40"/>
    <mergeCell ref="A43:I43"/>
    <mergeCell ref="A44:I44"/>
    <mergeCell ref="A45:I45"/>
  </mergeCells>
  <pageMargins left="0.147638" right="0.147638" top="0.206693" bottom="0.206693" header="0.0" footer="0.0"/>
  <pageSetup paperSize="9" orientation="portrait"/>
  <rowBreaks count="0" manualBreakCount="0">
    </rowBreaks>
</worksheet>
</file>