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<sst xmlns="http://schemas.openxmlformats.org/spreadsheetml/2006/main" count="70" uniqueCount="70">
  <si>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</si>
  <si>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RRY078</t>
  </si>
  <si>
    <t xml:space="preserve">m²</t>
  </si>
  <si>
    <t xml:space="preserve">Trasdosado autoportante de placas de yeso laminado, antirradiaciones. Sistema "PLACO".</t>
  </si>
  <si>
    <r>
      <rPr>
        <sz val="8.25"/>
        <color rgb="FF000000"/>
        <rFont val="Arial"/>
        <family val="2"/>
      </rPr>
      <t xml:space="preserve">Trasdosado autoportante libre, sistema Placo X-Ray Protection "PLACO", de 73 mm de espesor total, con nivel de calidad del acabado estándar (Q2), formado por dos placas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acústica, atornilladas directamente a una estructura autoportante de perfiles metálicos de acero galvanizado formada por canales horizontales R 48 "PLACO", sólidamente fijados al suelo y al techo, y montantes verticales M 48 "PLACO", con una separación entre montantes de 600 mm. Incluso banda desolidarizadora; fijaciones para el anclaje de canales y montantes metálicos; tornillería para la fijación de las placas; cinta de papel con refuerzo metálico "PLACO" y pasta y cinta para el tratamiento de juntas. El precio incluye la resolución de encuentros y puntos singulares, pero no incluye el aislamiento a colocar entre las placas y el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</si>
  <si>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</si>
  <si>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</si>
  <si>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</si>
  <si>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</si>
  <si>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</si>
  <si>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</si>
  <si>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</si>
  <si>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mt12plj020a</t>
  </si>
  <si>
    <t xml:space="preserve">m</t>
  </si>
  <si>
    <t xml:space="preserve">Banda estanca autoadhesiva, Banda 45 "PLACO", de espuma de polietileno de celdas cerradas, de 3 mm de espesor y 45 mm de anchura, para la estanqueidad de la base y el aislamiento acústico del perímetro en tabiques y trasdosados de placas.</t>
  </si>
  <si>
    <t xml:space="preserve">mt12plp070b</t>
  </si>
  <si>
    <t xml:space="preserve">m</t>
  </si>
  <si>
    <t xml:space="preserve">Canal de perfil de acero galvanizado, R 48 "PLACO", fabricado mediante laminación en frío, de 3000 mm de longitud, 48x30 mm de sección y 0,55 mm de espesor, según UNE-EN 14195.</t>
  </si>
  <si>
    <t xml:space="preserve">mt12plp060b</t>
  </si>
  <si>
    <t xml:space="preserve">m</t>
  </si>
  <si>
    <t xml:space="preserve">Montante de perfil de acero galvanizado, M 48 "PLACO", fabricado mediante laminación en frío, de 3000 mm de longitud, 46,5x36 mm de sección y 0,6 mm de espesor, según UNE-EN 14195.</t>
  </si>
  <si>
    <t xml:space="preserve">mt12arp010a</t>
  </si>
  <si>
    <t xml:space="preserve">m²</t>
  </si>
  <si>
    <t xml:space="preserve">Placa de yeso laminado DFI / UNE-EN 520 - 600 / 1800 / 12,5 / con los bordes longitudinales afinados, X-Ray Protection "PLACO", formada por un alma de yeso de origen natural embutida e íntimamente ligada a dos láminas de cartón fuerte, aditivada para mejorar su capacidad de absorción de radiaciones, su cohesión a temperaturas altas y su absorción acústica.</t>
  </si>
  <si>
    <t xml:space="preserve">mt12arp030a</t>
  </si>
  <si>
    <t xml:space="preserve">Ud</t>
  </si>
  <si>
    <t xml:space="preserve">Tornillo autorroscante X-Ray Protection 25 "PLACO", con cabeza de trompeta, de 25 mm de longitud.</t>
  </si>
  <si>
    <t xml:space="preserve">mt12arp030b</t>
  </si>
  <si>
    <t xml:space="preserve">Ud</t>
  </si>
  <si>
    <t xml:space="preserve">Tornillo autorroscante X-Ray Protection 35 "PLACO", con cabeza de trompeta, de 35 mm de longitud.</t>
  </si>
  <si>
    <t xml:space="preserve">mt12plt030b</t>
  </si>
  <si>
    <t xml:space="preserve">Ud</t>
  </si>
  <si>
    <t xml:space="preserve">Tornillo autoperforante rosca-chapa, TRPF 13 "PLACO", de 13 mm de longitud.</t>
  </si>
  <si>
    <t xml:space="preserve">mt12arp020a</t>
  </si>
  <si>
    <t xml:space="preserve">kg</t>
  </si>
  <si>
    <t xml:space="preserve">Pasta de secado Promix X-Ray Protection "PLACO", para el tratamiento de las juntas de las placas de yeso laminado.</t>
  </si>
  <si>
    <t xml:space="preserve">mt12plj010b</t>
  </si>
  <si>
    <t xml:space="preserve">m</t>
  </si>
  <si>
    <t xml:space="preserve">Cinta de papel con refuerzo metálico "PLACO", de 50 mm de anchura, según UNE-EN 14353, para acabado de juntas de placas de yeso laminado.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</si>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</sst>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2.59" customWidth="1"/>
    <col min="6" max="6" width="2.21" customWidth="1"/>
    <col min="7" max="7" width="10.71" customWidth="1"/>
    <col min="8" max="8" width="3.40" customWidth="1"/>
    <col min="9" max="9" width="9.86" customWidth="1"/>
    <col min="10" max="10" width="1.02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0.45</v>
      </c>
      <c r="H10" s="11"/>
      <c r="I10" s="12">
        <v>0.47</v>
      </c>
      <c r="J10" s="12">
        <f ca="1">ROUND(INDIRECT(ADDRESS(ROW()+(0), COLUMN()+(-3), 1))*INDIRECT(ADDRESS(ROW()+(0), COLUMN()+(-1), 1)), 2)</f>
        <v>0.21</v>
      </c>
      <c r="K10" s="12"/>
    </row>
    <row r="11" spans="1:11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</v>
      </c>
      <c r="H11" s="11"/>
      <c r="I11" s="12">
        <v>1.79</v>
      </c>
      <c r="J11" s="12">
        <f ca="1">ROUND(INDIRECT(ADDRESS(ROW()+(0), COLUMN()+(-3), 1))*INDIRECT(ADDRESS(ROW()+(0), COLUMN()+(-1), 1)), 2)</f>
        <v>1.79</v>
      </c>
      <c r="K11" s="12"/>
    </row>
    <row r="12" spans="1:11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2.1</v>
      </c>
      <c r="H12" s="11"/>
      <c r="I12" s="12">
        <v>2.18</v>
      </c>
      <c r="J12" s="12">
        <f ca="1">ROUND(INDIRECT(ADDRESS(ROW()+(0), COLUMN()+(-3), 1))*INDIRECT(ADDRESS(ROW()+(0), COLUMN()+(-1), 1)), 2)</f>
        <v>4.58</v>
      </c>
      <c r="K12" s="12"/>
    </row>
    <row r="13" spans="1:11" ht="55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2.1</v>
      </c>
      <c r="H13" s="11"/>
      <c r="I13" s="12">
        <v>50.29</v>
      </c>
      <c r="J13" s="12">
        <f ca="1">ROUND(INDIRECT(ADDRESS(ROW()+(0), COLUMN()+(-3), 1))*INDIRECT(ADDRESS(ROW()+(0), COLUMN()+(-1), 1)), 2)</f>
        <v>105.61</v>
      </c>
      <c r="K13" s="12"/>
    </row>
    <row r="14" spans="1:11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6</v>
      </c>
      <c r="H14" s="11"/>
      <c r="I14" s="12">
        <v>0.02</v>
      </c>
      <c r="J14" s="12">
        <f ca="1">ROUND(INDIRECT(ADDRESS(ROW()+(0), COLUMN()+(-3), 1))*INDIRECT(ADDRESS(ROW()+(0), COLUMN()+(-1), 1)), 2)</f>
        <v>0.12</v>
      </c>
      <c r="K14" s="12"/>
    </row>
    <row r="15" spans="1:11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11</v>
      </c>
      <c r="H15" s="11"/>
      <c r="I15" s="12">
        <v>0.03</v>
      </c>
      <c r="J15" s="12">
        <f ca="1">ROUND(INDIRECT(ADDRESS(ROW()+(0), COLUMN()+(-3), 1))*INDIRECT(ADDRESS(ROW()+(0), COLUMN()+(-1), 1)), 2)</f>
        <v>0.33</v>
      </c>
      <c r="K15" s="12"/>
    </row>
    <row r="16" spans="1:11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5</v>
      </c>
      <c r="H16" s="11"/>
      <c r="I16" s="12">
        <v>0.02</v>
      </c>
      <c r="J16" s="12">
        <f ca="1">ROUND(INDIRECT(ADDRESS(ROW()+(0), COLUMN()+(-3), 1))*INDIRECT(ADDRESS(ROW()+(0), COLUMN()+(-1), 1)), 2)</f>
        <v>0.1</v>
      </c>
      <c r="K16" s="12"/>
    </row>
    <row r="17" spans="1:11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0.33</v>
      </c>
      <c r="H17" s="11"/>
      <c r="I17" s="12">
        <v>3.48</v>
      </c>
      <c r="J17" s="12">
        <f ca="1">ROUND(INDIRECT(ADDRESS(ROW()+(0), COLUMN()+(-3), 1))*INDIRECT(ADDRESS(ROW()+(0), COLUMN()+(-1), 1)), 2)</f>
        <v>1.15</v>
      </c>
      <c r="K17" s="12"/>
    </row>
    <row r="18" spans="1:11" ht="24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3">
        <v>0.15</v>
      </c>
      <c r="H18" s="13"/>
      <c r="I18" s="14">
        <v>0.83</v>
      </c>
      <c r="J18" s="14">
        <f ca="1">ROUND(INDIRECT(ADDRESS(ROW()+(0), COLUMN()+(-3), 1))*INDIRECT(ADDRESS(ROW()+(0), COLUMN()+(-1), 1)), 2)</f>
        <v>0.12</v>
      </c>
      <c r="K18" s="14"/>
    </row>
    <row r="19" spans="1:11" ht="13.50" thickBot="1" customHeight="1">
      <c r="A19" s="15"/>
      <c r="B19" s="15"/>
      <c r="C19" s="15"/>
      <c r="D19" s="15"/>
      <c r="E19" s="15"/>
      <c r="F19" s="15"/>
      <c r="G19" s="9" t="s">
        <v>39</v>
      </c>
      <c r="H19" s="9"/>
      <c r="I19" s="9"/>
      <c r="J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114.01</v>
      </c>
      <c r="K19" s="17"/>
    </row>
    <row r="20" spans="1:11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8"/>
      <c r="H20" s="18"/>
      <c r="I20" s="15"/>
      <c r="J20" s="15"/>
      <c r="K20" s="15"/>
    </row>
    <row r="21" spans="1:11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"/>
      <c r="G21" s="11">
        <v>0.26</v>
      </c>
      <c r="H21" s="11"/>
      <c r="I21" s="12">
        <v>22.74</v>
      </c>
      <c r="J21" s="12">
        <f ca="1">ROUND(INDIRECT(ADDRESS(ROW()+(0), COLUMN()+(-3), 1))*INDIRECT(ADDRESS(ROW()+(0), COLUMN()+(-1), 1)), 2)</f>
        <v>5.91</v>
      </c>
      <c r="K21" s="12"/>
    </row>
    <row r="22" spans="1:11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"/>
      <c r="G22" s="13">
        <v>0.26</v>
      </c>
      <c r="H22" s="13"/>
      <c r="I22" s="14">
        <v>21.02</v>
      </c>
      <c r="J22" s="14">
        <f ca="1">ROUND(INDIRECT(ADDRESS(ROW()+(0), COLUMN()+(-3), 1))*INDIRECT(ADDRESS(ROW()+(0), COLUMN()+(-1), 1)), 2)</f>
        <v>5.47</v>
      </c>
      <c r="K22" s="14"/>
    </row>
    <row r="23" spans="1:11" ht="13.50" thickBot="1" customHeight="1">
      <c r="A23" s="15"/>
      <c r="B23" s="15"/>
      <c r="C23" s="15"/>
      <c r="D23" s="15"/>
      <c r="E23" s="15"/>
      <c r="F23" s="15"/>
      <c r="G23" s="9" t="s">
        <v>47</v>
      </c>
      <c r="H23" s="9"/>
      <c r="I23" s="9"/>
      <c r="J23" s="17">
        <f ca="1">ROUND(SUM(INDIRECT(ADDRESS(ROW()+(-1), COLUMN()+(0), 1)),INDIRECT(ADDRESS(ROW()+(-2), COLUMN()+(0), 1))), 2)</f>
        <v>11.38</v>
      </c>
      <c r="K23" s="17"/>
    </row>
    <row r="24" spans="1:11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8"/>
      <c r="H24" s="18"/>
      <c r="I24" s="15"/>
      <c r="J24" s="15"/>
      <c r="K24" s="15"/>
    </row>
    <row r="25" spans="1:11" ht="13.50" thickBot="1" customHeight="1">
      <c r="A25" s="19"/>
      <c r="B25" s="19"/>
      <c r="C25" s="20" t="s">
        <v>49</v>
      </c>
      <c r="D25" s="20"/>
      <c r="E25" s="19" t="s">
        <v>50</v>
      </c>
      <c r="F25" s="19"/>
      <c r="G25" s="13">
        <v>2</v>
      </c>
      <c r="H25" s="13"/>
      <c r="I25" s="14">
        <f ca="1">ROUND(SUM(INDIRECT(ADDRESS(ROW()+(-2), COLUMN()+(1), 1)),INDIRECT(ADDRESS(ROW()+(-6), COLUMN()+(1), 1))), 2)</f>
        <v>125.39</v>
      </c>
      <c r="J25" s="14">
        <f ca="1">ROUND(INDIRECT(ADDRESS(ROW()+(0), COLUMN()+(-3), 1))*INDIRECT(ADDRESS(ROW()+(0), COLUMN()+(-1), 1))/100, 2)</f>
        <v>2.51</v>
      </c>
      <c r="K25" s="14"/>
    </row>
    <row r="26" spans="1:11" ht="13.50" thickBot="1" customHeight="1">
      <c r="A26" s="21" t="s">
        <v>51</v>
      </c>
      <c r="B26" s="21"/>
      <c r="C26" s="22"/>
      <c r="D26" s="22"/>
      <c r="E26" s="23"/>
      <c r="F26" s="23"/>
      <c r="G26" s="24" t="s">
        <v>52</v>
      </c>
      <c r="H26" s="24"/>
      <c r="I26" s="25"/>
      <c r="J26" s="26">
        <f ca="1">ROUND(SUM(INDIRECT(ADDRESS(ROW()+(-1), COLUMN()+(0), 1)),INDIRECT(ADDRESS(ROW()+(-3), COLUMN()+(0), 1)),INDIRECT(ADDRESS(ROW()+(-7), COLUMN()+(0), 1))), 2)</f>
        <v>127.9</v>
      </c>
      <c r="K26" s="26"/>
    </row>
    <row r="29" spans="1:11" ht="13.50" thickBot="1" customHeight="1">
      <c r="A29" s="27" t="s">
        <v>53</v>
      </c>
      <c r="B29" s="27"/>
      <c r="C29" s="27"/>
      <c r="D29" s="27"/>
      <c r="E29" s="27"/>
      <c r="F29" s="27" t="s">
        <v>54</v>
      </c>
      <c r="G29" s="27"/>
      <c r="H29" s="27" t="s">
        <v>55</v>
      </c>
      <c r="I29" s="27"/>
      <c r="J29" s="27"/>
      <c r="K29" s="27" t="s">
        <v>56</v>
      </c>
    </row>
    <row r="30" spans="1:11" ht="13.50" thickBot="1" customHeight="1">
      <c r="A30" s="28" t="s">
        <v>57</v>
      </c>
      <c r="B30" s="28"/>
      <c r="C30" s="28"/>
      <c r="D30" s="28"/>
      <c r="E30" s="28"/>
      <c r="F30" s="29">
        <v>112006</v>
      </c>
      <c r="G30" s="29"/>
      <c r="H30" s="29">
        <v>112007</v>
      </c>
      <c r="I30" s="29"/>
      <c r="J30" s="29"/>
      <c r="K30" s="29" t="s">
        <v>58</v>
      </c>
    </row>
    <row r="31" spans="1:11" ht="24.00" thickBot="1" customHeight="1">
      <c r="A31" s="30" t="s">
        <v>59</v>
      </c>
      <c r="B31" s="30"/>
      <c r="C31" s="30"/>
      <c r="D31" s="30"/>
      <c r="E31" s="30"/>
      <c r="F31" s="31"/>
      <c r="G31" s="31"/>
      <c r="H31" s="31"/>
      <c r="I31" s="31"/>
      <c r="J31" s="31"/>
      <c r="K31" s="31"/>
    </row>
    <row r="32" spans="1:11" ht="13.50" thickBot="1" customHeight="1">
      <c r="A32" s="32" t="s">
        <v>60</v>
      </c>
      <c r="B32" s="32"/>
      <c r="C32" s="32"/>
      <c r="D32" s="32"/>
      <c r="E32" s="32"/>
      <c r="F32" s="33">
        <v>112007</v>
      </c>
      <c r="G32" s="33"/>
      <c r="H32" s="33">
        <v>112007</v>
      </c>
      <c r="I32" s="33"/>
      <c r="J32" s="33"/>
      <c r="K32" s="33"/>
    </row>
    <row r="33" spans="1:11" ht="13.50" thickBot="1" customHeight="1">
      <c r="A33" s="28" t="s">
        <v>61</v>
      </c>
      <c r="B33" s="28"/>
      <c r="C33" s="28"/>
      <c r="D33" s="28"/>
      <c r="E33" s="28"/>
      <c r="F33" s="29">
        <v>162010</v>
      </c>
      <c r="G33" s="29"/>
      <c r="H33" s="29">
        <v>1.12201e+006</v>
      </c>
      <c r="I33" s="29"/>
      <c r="J33" s="29"/>
      <c r="K33" s="29" t="s">
        <v>62</v>
      </c>
    </row>
    <row r="34" spans="1:11" ht="13.50" thickBot="1" customHeight="1">
      <c r="A34" s="32" t="s">
        <v>63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5" spans="1:11" ht="13.50" thickBot="1" customHeight="1">
      <c r="A35" s="28" t="s">
        <v>64</v>
      </c>
      <c r="B35" s="28"/>
      <c r="C35" s="28"/>
      <c r="D35" s="28"/>
      <c r="E35" s="28"/>
      <c r="F35" s="29">
        <v>1.11201e+006</v>
      </c>
      <c r="G35" s="29"/>
      <c r="H35" s="29">
        <v>1.11201e+006</v>
      </c>
      <c r="I35" s="29"/>
      <c r="J35" s="29"/>
      <c r="K35" s="29" t="s">
        <v>65</v>
      </c>
    </row>
    <row r="36" spans="1:11" ht="24.00" thickBot="1" customHeight="1">
      <c r="A36" s="32" t="s">
        <v>66</v>
      </c>
      <c r="B36" s="32"/>
      <c r="C36" s="32"/>
      <c r="D36" s="32"/>
      <c r="E36" s="32"/>
      <c r="F36" s="33"/>
      <c r="G36" s="33"/>
      <c r="H36" s="33"/>
      <c r="I36" s="33"/>
      <c r="J36" s="33"/>
      <c r="K36" s="33"/>
    </row>
    <row r="39" spans="1:1" ht="33.75" thickBot="1" customHeight="1">
      <c r="A39" s="1" t="s">
        <v>67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68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69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</sheetData>
  <mergeCells count="120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I19"/>
    <mergeCell ref="J19:K19"/>
    <mergeCell ref="A20:B20"/>
    <mergeCell ref="C20:D20"/>
    <mergeCell ref="E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I23"/>
    <mergeCell ref="J23:K23"/>
    <mergeCell ref="A24:B24"/>
    <mergeCell ref="C24:D24"/>
    <mergeCell ref="E24:H24"/>
    <mergeCell ref="J24:K24"/>
    <mergeCell ref="A25:B25"/>
    <mergeCell ref="C25:D25"/>
    <mergeCell ref="E25:F25"/>
    <mergeCell ref="G25:H25"/>
    <mergeCell ref="J25:K25"/>
    <mergeCell ref="A26:F26"/>
    <mergeCell ref="G26:I26"/>
    <mergeCell ref="J26:K26"/>
    <mergeCell ref="A29:E29"/>
    <mergeCell ref="F29:G29"/>
    <mergeCell ref="H29:J29"/>
    <mergeCell ref="A30:E30"/>
    <mergeCell ref="F30:G30"/>
    <mergeCell ref="H30:J30"/>
    <mergeCell ref="K30:K32"/>
    <mergeCell ref="A31:E31"/>
    <mergeCell ref="F31:G31"/>
    <mergeCell ref="H31:J31"/>
    <mergeCell ref="A32:E32"/>
    <mergeCell ref="F32:G32"/>
    <mergeCell ref="H32:J32"/>
    <mergeCell ref="A33:E33"/>
    <mergeCell ref="F33:G34"/>
    <mergeCell ref="H33:J34"/>
    <mergeCell ref="K33:K34"/>
    <mergeCell ref="A34:E34"/>
    <mergeCell ref="A35:E35"/>
    <mergeCell ref="F35:G36"/>
    <mergeCell ref="H35:J36"/>
    <mergeCell ref="K35:K36"/>
    <mergeCell ref="A36:E36"/>
    <mergeCell ref="A39:K39"/>
    <mergeCell ref="A40:K40"/>
    <mergeCell ref="A41:K41"/>
  </mergeCells>
  <pageMargins left="0.147638" right="0.147638" top="0.206693" bottom="0.206693" header="0.0" footer="0.0"/>
  <pageSetup paperSize="9" orientation="portrait"/>
  <rowBreaks count="0" manualBreakCount="0">
    </rowBreaks>
</worksheet>
</file>