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<sst xmlns="http://schemas.openxmlformats.org/spreadsheetml/2006/main" count="63" uniqueCount="63">
  <si>
    <t xml:space="preserve"/>
  </si>
  <si>
    <t xml:space="preserve">REP010</t>
  </si>
  <si>
    <t xml:space="preserve">Ud</t>
  </si>
  <si>
    <t xml:space="preserve">Revestimiento de escalera de piedra natural.</t>
  </si>
  <si>
    <r>
      <rPr>
        <sz val="8.25"/>
        <color rgb="FF000000"/>
        <rFont val="Arial"/>
        <family val="2"/>
      </rPr>
      <t xml:space="preserve">Revestimiento de escalera de ida y vuelta, de dos tramos rectos con meseta intermedia, con 17 peldaños de 100 cm de anchura, mediante forrado formado por huella de mármol Crema Levante, acabado pulido, tabica de mármol Crema Levante, acabado pulido y zanquín de mármol Crema Levante de dos piezas de 37x7x2 cm, colocado en un lateral, recibido con mortero de cemento M-5.</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</si>
  <si>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</si>
  <si>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</si>
  <si>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</si>
  <si>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</si>
  <si>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</si>
  <si>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</si>
  <si>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</si>
  <si>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mt18pmn110la</t>
  </si>
  <si>
    <t xml:space="preserve">Ud</t>
  </si>
  <si>
    <t xml:space="preserve">Huella para peldaño recto de mármol nacional, Crema Levante, longitud hasta 100 cm y 3 cm de espesor, cara y cantos pulidos.</t>
  </si>
  <si>
    <t xml:space="preserve">mt18pmn111la</t>
  </si>
  <si>
    <t xml:space="preserve">Ud</t>
  </si>
  <si>
    <t xml:space="preserve">Tabica para peldaño de mármol nacional, Crema Levante, hasta 100 cm de largo por 16 cm de ancho y 2 cm de espesor, pulida.</t>
  </si>
  <si>
    <t xml:space="preserve">mt18zmn010ka</t>
  </si>
  <si>
    <t xml:space="preserve">Ud</t>
  </si>
  <si>
    <t xml:space="preserve">Zanquín de mármol nacional, Crema Levante, de dos piezas, 37x7x2 cm, cara y cantos pulidos.</t>
  </si>
  <si>
    <t xml:space="preserve">mt18bmn010nja</t>
  </si>
  <si>
    <t xml:space="preserve">m²</t>
  </si>
  <si>
    <t xml:space="preserve">Baldosa de mármol nacional, Crema Levante pulido, 60x40x2 cm, según UNE-EN 12058.</t>
  </si>
  <si>
    <t xml:space="preserve">mt18rmn010la</t>
  </si>
  <si>
    <t xml:space="preserve">m</t>
  </si>
  <si>
    <t xml:space="preserve">Rodapié de mármol nacional, Crema Levante, 7x1 cm, cara y cantos pulidos.</t>
  </si>
  <si>
    <t xml:space="preserve">mt09mor010c</t>
  </si>
  <si>
    <t xml:space="preserve">m³</t>
  </si>
  <si>
    <t xml:space="preserve">Mortero de cemento CEM II/B-P 32,5 N tipo M-5, confeccionado en obra con 250 kg/m³ de cemento y una proporción en volumen 1/6.</t>
  </si>
  <si>
    <t xml:space="preserve">mt09mcr060c</t>
  </si>
  <si>
    <t xml:space="preserve">kg</t>
  </si>
  <si>
    <t xml:space="preserve">Mortero de juntas cementoso, CG1, para junta mínima entre 1,5 y 3 mm, según UNE-EN 13888.</t>
  </si>
  <si>
    <t xml:space="preserve">mt01ara010a</t>
  </si>
  <si>
    <t xml:space="preserve">m³</t>
  </si>
  <si>
    <t xml:space="preserve">Arena con granulometría de 0 a 5 mm de diámetro, limpia.</t>
  </si>
  <si>
    <t xml:space="preserve">Subtotal materiales:</t>
  </si>
  <si>
    <t xml:space="preserve">Mano de obra</t>
  </si>
  <si>
    <t xml:space="preserve">mo023</t>
  </si>
  <si>
    <t xml:space="preserve">h</t>
  </si>
  <si>
    <t xml:space="preserve">Oficial 1ª solador.</t>
  </si>
  <si>
    <t xml:space="preserve">mo061</t>
  </si>
  <si>
    <t xml:space="preserve">h</t>
  </si>
  <si>
    <t xml:space="preserve">Ayudante solador.</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</si>
  <si>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</si>
  <si>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</si>
  <si>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</si>
  <si>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</si>
  <si>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</si>
  <si>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</si>
  <si>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</si>
  <si>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123,68€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</si>
  <si>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</si>
  <si>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</si>
  <si>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</si>
  <si>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</si>
  <si>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</si>
  <si>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12058:2004</t>
  </si>
  <si>
    <t xml:space="preserve">3/4</t>
  </si>
  <si>
    <t xml:space="preserve">Productos de piedra natural. Baldosas para pavimentos y escaleras.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</si>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</sst>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7.82" customWidth="1"/>
    <col min="4" max="4" width="70.72"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17</v>
      </c>
      <c r="G10" s="11"/>
      <c r="H10" s="12">
        <v>10.82</v>
      </c>
      <c r="I10" s="12">
        <f ca="1">ROUND(INDIRECT(ADDRESS(ROW()+(0), COLUMN()+(-3), 1))*INDIRECT(ADDRESS(ROW()+(0), COLUMN()+(-1), 1)), 2)</f>
        <v>183.94</v>
      </c>
      <c r="J10" s="12"/>
    </row>
    <row r="11" spans="1:10" ht="24.00" thickBot="1" customHeight="1">
      <c r="A11" s="1" t="s">
        <v>15</v>
      </c>
      <c r="B11" s="1"/>
      <c r="C11" s="10" t="s">
        <v>16</v>
      </c>
      <c r="D11" s="1" t="s">
        <v>17</v>
      </c>
      <c r="E11" s="1"/>
      <c r="F11" s="11">
        <v>17</v>
      </c>
      <c r="G11" s="11"/>
      <c r="H11" s="12">
        <v>8.12</v>
      </c>
      <c r="I11" s="12">
        <f ca="1">ROUND(INDIRECT(ADDRESS(ROW()+(0), COLUMN()+(-3), 1))*INDIRECT(ADDRESS(ROW()+(0), COLUMN()+(-1), 1)), 2)</f>
        <v>138.04</v>
      </c>
      <c r="J11" s="12"/>
    </row>
    <row r="12" spans="1:10" ht="24.00" thickBot="1" customHeight="1">
      <c r="A12" s="1" t="s">
        <v>18</v>
      </c>
      <c r="B12" s="1"/>
      <c r="C12" s="10" t="s">
        <v>19</v>
      </c>
      <c r="D12" s="1" t="s">
        <v>20</v>
      </c>
      <c r="E12" s="1"/>
      <c r="F12" s="11">
        <v>17</v>
      </c>
      <c r="G12" s="11"/>
      <c r="H12" s="12">
        <v>2.37</v>
      </c>
      <c r="I12" s="12">
        <f ca="1">ROUND(INDIRECT(ADDRESS(ROW()+(0), COLUMN()+(-3), 1))*INDIRECT(ADDRESS(ROW()+(0), COLUMN()+(-1), 1)), 2)</f>
        <v>40.29</v>
      </c>
      <c r="J12" s="12"/>
    </row>
    <row r="13" spans="1:10" ht="24.00" thickBot="1" customHeight="1">
      <c r="A13" s="1" t="s">
        <v>21</v>
      </c>
      <c r="B13" s="1"/>
      <c r="C13" s="10" t="s">
        <v>22</v>
      </c>
      <c r="D13" s="1" t="s">
        <v>23</v>
      </c>
      <c r="E13" s="1"/>
      <c r="F13" s="11">
        <v>1.05</v>
      </c>
      <c r="G13" s="11"/>
      <c r="H13" s="12">
        <v>20.73</v>
      </c>
      <c r="I13" s="12">
        <f ca="1">ROUND(INDIRECT(ADDRESS(ROW()+(0), COLUMN()+(-3), 1))*INDIRECT(ADDRESS(ROW()+(0), COLUMN()+(-1), 1)), 2)</f>
        <v>21.77</v>
      </c>
      <c r="J13" s="12"/>
    </row>
    <row r="14" spans="1:10" ht="13.50" thickBot="1" customHeight="1">
      <c r="A14" s="1" t="s">
        <v>24</v>
      </c>
      <c r="B14" s="1"/>
      <c r="C14" s="10" t="s">
        <v>25</v>
      </c>
      <c r="D14" s="1" t="s">
        <v>26</v>
      </c>
      <c r="E14" s="1"/>
      <c r="F14" s="11">
        <v>2</v>
      </c>
      <c r="G14" s="11"/>
      <c r="H14" s="12">
        <v>1.05</v>
      </c>
      <c r="I14" s="12">
        <f ca="1">ROUND(INDIRECT(ADDRESS(ROW()+(0), COLUMN()+(-3), 1))*INDIRECT(ADDRESS(ROW()+(0), COLUMN()+(-1), 1)), 2)</f>
        <v>2.1</v>
      </c>
      <c r="J14" s="12"/>
    </row>
    <row r="15" spans="1:10" ht="24.00" thickBot="1" customHeight="1">
      <c r="A15" s="1" t="s">
        <v>27</v>
      </c>
      <c r="B15" s="1"/>
      <c r="C15" s="10" t="s">
        <v>28</v>
      </c>
      <c r="D15" s="1" t="s">
        <v>29</v>
      </c>
      <c r="E15" s="1"/>
      <c r="F15" s="11">
        <v>0.034</v>
      </c>
      <c r="G15" s="11"/>
      <c r="H15" s="12">
        <v>115.3</v>
      </c>
      <c r="I15" s="12">
        <f ca="1">ROUND(INDIRECT(ADDRESS(ROW()+(0), COLUMN()+(-3), 1))*INDIRECT(ADDRESS(ROW()+(0), COLUMN()+(-1), 1)), 2)</f>
        <v>3.92</v>
      </c>
      <c r="J15" s="12"/>
    </row>
    <row r="16" spans="1:10" ht="24.00" thickBot="1" customHeight="1">
      <c r="A16" s="1" t="s">
        <v>30</v>
      </c>
      <c r="B16" s="1"/>
      <c r="C16" s="10" t="s">
        <v>31</v>
      </c>
      <c r="D16" s="1" t="s">
        <v>32</v>
      </c>
      <c r="E16" s="1"/>
      <c r="F16" s="11">
        <v>2.48</v>
      </c>
      <c r="G16" s="11"/>
      <c r="H16" s="12">
        <v>0.7</v>
      </c>
      <c r="I16" s="12">
        <f ca="1">ROUND(INDIRECT(ADDRESS(ROW()+(0), COLUMN()+(-3), 1))*INDIRECT(ADDRESS(ROW()+(0), COLUMN()+(-1), 1)), 2)</f>
        <v>1.74</v>
      </c>
      <c r="J16" s="12"/>
    </row>
    <row r="17" spans="1:10" ht="13.50" thickBot="1" customHeight="1">
      <c r="A17" s="1" t="s">
        <v>33</v>
      </c>
      <c r="B17" s="1"/>
      <c r="C17" s="10" t="s">
        <v>34</v>
      </c>
      <c r="D17" s="1" t="s">
        <v>35</v>
      </c>
      <c r="E17" s="1"/>
      <c r="F17" s="13">
        <v>0.02</v>
      </c>
      <c r="G17" s="13"/>
      <c r="H17" s="14">
        <v>14.3</v>
      </c>
      <c r="I17" s="14">
        <f ca="1">ROUND(INDIRECT(ADDRESS(ROW()+(0), COLUMN()+(-3), 1))*INDIRECT(ADDRESS(ROW()+(0), COLUMN()+(-1), 1)), 2)</f>
        <v>0.29</v>
      </c>
      <c r="J17" s="14"/>
    </row>
    <row r="18" spans="1:10" ht="13.50" thickBot="1" customHeight="1">
      <c r="A18" s="15"/>
      <c r="B18" s="15"/>
      <c r="C18" s="15"/>
      <c r="D18" s="15"/>
      <c r="E18" s="15"/>
      <c r="F18" s="9" t="s">
        <v>36</v>
      </c>
      <c r="G18" s="9"/>
      <c r="H18" s="9"/>
      <c r="I18" s="17">
        <f ca="1">ROUND(SUM(INDIRECT(ADDRESS(ROW()+(-1), COLUMN()+(0), 1)),INDIRECT(ADDRESS(ROW()+(-2), COLUMN()+(0), 1)),INDIRECT(ADDRESS(ROW()+(-3), COLUMN()+(0), 1)),INDIRECT(ADDRESS(ROW()+(-4), COLUMN()+(0), 1)),INDIRECT(ADDRESS(ROW()+(-5), COLUMN()+(0), 1)),INDIRECT(ADDRESS(ROW()+(-6), COLUMN()+(0), 1)),INDIRECT(ADDRESS(ROW()+(-7), COLUMN()+(0), 1)),INDIRECT(ADDRESS(ROW()+(-8), COLUMN()+(0), 1))), 2)</f>
        <v>392.09</v>
      </c>
      <c r="J18" s="17"/>
    </row>
    <row r="19" spans="1:10" ht="13.50" thickBot="1" customHeight="1">
      <c r="A19" s="15">
        <v>2</v>
      </c>
      <c r="B19" s="15"/>
      <c r="C19" s="15"/>
      <c r="D19" s="18" t="s">
        <v>37</v>
      </c>
      <c r="E19" s="18"/>
      <c r="F19" s="18"/>
      <c r="G19" s="18"/>
      <c r="H19" s="15"/>
      <c r="I19" s="15"/>
      <c r="J19" s="15"/>
    </row>
    <row r="20" spans="1:10" ht="13.50" thickBot="1" customHeight="1">
      <c r="A20" s="1" t="s">
        <v>38</v>
      </c>
      <c r="B20" s="1"/>
      <c r="C20" s="10" t="s">
        <v>39</v>
      </c>
      <c r="D20" s="1" t="s">
        <v>40</v>
      </c>
      <c r="E20" s="1"/>
      <c r="F20" s="11">
        <v>11.11</v>
      </c>
      <c r="G20" s="11"/>
      <c r="H20" s="12">
        <v>22.13</v>
      </c>
      <c r="I20" s="12">
        <f ca="1">ROUND(INDIRECT(ADDRESS(ROW()+(0), COLUMN()+(-3), 1))*INDIRECT(ADDRESS(ROW()+(0), COLUMN()+(-1), 1)), 2)</f>
        <v>245.86</v>
      </c>
      <c r="J20" s="12"/>
    </row>
    <row r="21" spans="1:10" ht="13.50" thickBot="1" customHeight="1">
      <c r="A21" s="1" t="s">
        <v>41</v>
      </c>
      <c r="B21" s="1"/>
      <c r="C21" s="10" t="s">
        <v>42</v>
      </c>
      <c r="D21" s="1" t="s">
        <v>43</v>
      </c>
      <c r="E21" s="1"/>
      <c r="F21" s="11">
        <v>11.11</v>
      </c>
      <c r="G21" s="11"/>
      <c r="H21" s="12">
        <v>21.02</v>
      </c>
      <c r="I21" s="12">
        <f ca="1">ROUND(INDIRECT(ADDRESS(ROW()+(0), COLUMN()+(-3), 1))*INDIRECT(ADDRESS(ROW()+(0), COLUMN()+(-1), 1)), 2)</f>
        <v>233.53</v>
      </c>
      <c r="J21" s="12"/>
    </row>
    <row r="22" spans="1:10" ht="13.50" thickBot="1" customHeight="1">
      <c r="A22" s="1" t="s">
        <v>44</v>
      </c>
      <c r="B22" s="1"/>
      <c r="C22" s="10" t="s">
        <v>45</v>
      </c>
      <c r="D22" s="1" t="s">
        <v>46</v>
      </c>
      <c r="E22" s="1"/>
      <c r="F22" s="13">
        <v>11.11</v>
      </c>
      <c r="G22" s="13"/>
      <c r="H22" s="14">
        <v>20.78</v>
      </c>
      <c r="I22" s="14">
        <f ca="1">ROUND(INDIRECT(ADDRESS(ROW()+(0), COLUMN()+(-3), 1))*INDIRECT(ADDRESS(ROW()+(0), COLUMN()+(-1), 1)), 2)</f>
        <v>230.87</v>
      </c>
      <c r="J22" s="14"/>
    </row>
    <row r="23" spans="1:10" ht="13.50" thickBot="1" customHeight="1">
      <c r="A23" s="15"/>
      <c r="B23" s="15"/>
      <c r="C23" s="15"/>
      <c r="D23" s="15"/>
      <c r="E23" s="15"/>
      <c r="F23" s="9" t="s">
        <v>47</v>
      </c>
      <c r="G23" s="9"/>
      <c r="H23" s="9"/>
      <c r="I23" s="17">
        <f ca="1">ROUND(SUM(INDIRECT(ADDRESS(ROW()+(-1), COLUMN()+(0), 1)),INDIRECT(ADDRESS(ROW()+(-2), COLUMN()+(0), 1)),INDIRECT(ADDRESS(ROW()+(-3), COLUMN()+(0), 1))), 2)</f>
        <v>710.26</v>
      </c>
      <c r="J23" s="17"/>
    </row>
    <row r="24" spans="1:10" ht="13.50" thickBot="1" customHeight="1">
      <c r="A24" s="15">
        <v>3</v>
      </c>
      <c r="B24" s="15"/>
      <c r="C24" s="15"/>
      <c r="D24" s="18" t="s">
        <v>48</v>
      </c>
      <c r="E24" s="18"/>
      <c r="F24" s="18"/>
      <c r="G24" s="18"/>
      <c r="H24" s="15"/>
      <c r="I24" s="15"/>
      <c r="J24" s="15"/>
    </row>
    <row r="25" spans="1:10" ht="13.50" thickBot="1" customHeight="1">
      <c r="A25" s="19"/>
      <c r="B25" s="19"/>
      <c r="C25" s="20" t="s">
        <v>49</v>
      </c>
      <c r="D25" s="19" t="s">
        <v>50</v>
      </c>
      <c r="E25" s="19"/>
      <c r="F25" s="13">
        <v>2</v>
      </c>
      <c r="G25" s="13"/>
      <c r="H25" s="14">
        <f ca="1">ROUND(SUM(INDIRECT(ADDRESS(ROW()+(-2), COLUMN()+(1), 1)),INDIRECT(ADDRESS(ROW()+(-7), COLUMN()+(1), 1))), 2)</f>
        <v>1102.35</v>
      </c>
      <c r="I25" s="14">
        <f ca="1">ROUND(INDIRECT(ADDRESS(ROW()+(0), COLUMN()+(-3), 1))*INDIRECT(ADDRESS(ROW()+(0), COLUMN()+(-1), 1))/100, 2)</f>
        <v>22.05</v>
      </c>
      <c r="J25" s="14"/>
    </row>
    <row r="26" spans="1:10" ht="13.50" thickBot="1" customHeight="1">
      <c r="A26" s="21" t="s">
        <v>51</v>
      </c>
      <c r="B26" s="21"/>
      <c r="C26" s="22"/>
      <c r="D26" s="23"/>
      <c r="E26" s="23"/>
      <c r="F26" s="24" t="s">
        <v>52</v>
      </c>
      <c r="G26" s="24"/>
      <c r="H26" s="25"/>
      <c r="I26" s="26">
        <f ca="1">ROUND(SUM(INDIRECT(ADDRESS(ROW()+(-1), COLUMN()+(0), 1)),INDIRECT(ADDRESS(ROW()+(-3), COLUMN()+(0), 1)),INDIRECT(ADDRESS(ROW()+(-8), COLUMN()+(0), 1))), 2)</f>
        <v>1124.4</v>
      </c>
      <c r="J26" s="26"/>
    </row>
    <row r="29" spans="1:10" ht="13.50" thickBot="1" customHeight="1">
      <c r="A29" s="27" t="s">
        <v>53</v>
      </c>
      <c r="B29" s="27"/>
      <c r="C29" s="27"/>
      <c r="D29" s="27"/>
      <c r="E29" s="27" t="s">
        <v>54</v>
      </c>
      <c r="F29" s="27"/>
      <c r="G29" s="27" t="s">
        <v>55</v>
      </c>
      <c r="H29" s="27"/>
      <c r="I29" s="27"/>
      <c r="J29" s="27" t="s">
        <v>56</v>
      </c>
    </row>
    <row r="30" spans="1:10" ht="13.50" thickBot="1" customHeight="1">
      <c r="A30" s="28" t="s">
        <v>57</v>
      </c>
      <c r="B30" s="28"/>
      <c r="C30" s="28"/>
      <c r="D30" s="28"/>
      <c r="E30" s="29">
        <v>192005</v>
      </c>
      <c r="F30" s="29"/>
      <c r="G30" s="29">
        <v>192006</v>
      </c>
      <c r="H30" s="29"/>
      <c r="I30" s="29"/>
      <c r="J30" s="29" t="s">
        <v>58</v>
      </c>
    </row>
    <row r="31" spans="1:10" ht="13.50" thickBot="1" customHeight="1">
      <c r="A31" s="30" t="s">
        <v>59</v>
      </c>
      <c r="B31" s="30"/>
      <c r="C31" s="30"/>
      <c r="D31" s="30"/>
      <c r="E31" s="31"/>
      <c r="F31" s="31"/>
      <c r="G31" s="31"/>
      <c r="H31" s="31"/>
      <c r="I31" s="31"/>
      <c r="J31" s="31"/>
    </row>
    <row r="34" spans="1:1" ht="33.75" thickBot="1" customHeight="1">
      <c r="A34" s="1" t="s">
        <v>60</v>
      </c>
      <c r="B34" s="1"/>
      <c r="C34" s="1"/>
      <c r="D34" s="1"/>
      <c r="E34" s="1"/>
      <c r="F34" s="1"/>
      <c r="G34" s="1"/>
      <c r="H34" s="1"/>
      <c r="I34" s="1"/>
      <c r="J34" s="1"/>
    </row>
    <row r="35" spans="1:1" ht="33.75" thickBot="1" customHeight="1">
      <c r="A35" s="1" t="s">
        <v>61</v>
      </c>
      <c r="B35" s="1"/>
      <c r="C35" s="1"/>
      <c r="D35" s="1"/>
      <c r="E35" s="1"/>
      <c r="F35" s="1"/>
      <c r="G35" s="1"/>
      <c r="H35" s="1"/>
      <c r="I35" s="1"/>
      <c r="J35" s="1"/>
    </row>
    <row r="36" spans="1:1" ht="33.75" thickBot="1" customHeight="1">
      <c r="A36" s="1" t="s">
        <v>62</v>
      </c>
      <c r="B36" s="1"/>
      <c r="C36" s="1"/>
      <c r="D36" s="1"/>
      <c r="E36" s="1"/>
      <c r="F36" s="1"/>
      <c r="G36" s="1"/>
      <c r="H36" s="1"/>
      <c r="I36" s="1"/>
      <c r="J36" s="1"/>
    </row>
  </sheetData>
  <mergeCells count="86">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H23"/>
    <mergeCell ref="I23:J23"/>
    <mergeCell ref="A24:B24"/>
    <mergeCell ref="D24:G24"/>
    <mergeCell ref="I24:J24"/>
    <mergeCell ref="A25:B25"/>
    <mergeCell ref="D25:E25"/>
    <mergeCell ref="F25:G25"/>
    <mergeCell ref="I25:J25"/>
    <mergeCell ref="A26:E26"/>
    <mergeCell ref="F26:H26"/>
    <mergeCell ref="I26:J26"/>
    <mergeCell ref="A29:D29"/>
    <mergeCell ref="E29:F29"/>
    <mergeCell ref="G29:I29"/>
    <mergeCell ref="A30:D30"/>
    <mergeCell ref="E30:F31"/>
    <mergeCell ref="G30:I31"/>
    <mergeCell ref="J30:J31"/>
    <mergeCell ref="A31:D31"/>
    <mergeCell ref="A34:J34"/>
    <mergeCell ref="A35:J35"/>
    <mergeCell ref="A36:J36"/>
  </mergeCells>
  <pageMargins left="0.147638" right="0.147638" top="0.206693" bottom="0.206693" header="0.0" footer="0.0"/>
  <pageSetup paperSize="9" orientation="portrait"/>
  <rowBreaks count="0" manualBreakCount="0">
    </rowBreaks>
</worksheet>
</file>