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<sst xmlns="http://schemas.openxmlformats.org/spreadsheetml/2006/main" count="60" uniqueCount="60">
  <si>
    <t xml:space="preserve"/>
  </si>
  <si>
    <t xml:space="preserve">QVP020</t>
  </si>
  <si>
    <t xml:space="preserve">Ud</t>
  </si>
  <si>
    <t xml:space="preserve">Encuentro de la cubierta "PROJAR" con sumidero con caja de registro. Impermeabilización con láminas asfálticas.</t>
  </si>
  <si>
    <r>
      <rPr>
        <sz val="8.25"/>
        <color rgb="FF000000"/>
        <rFont val="Arial"/>
        <family val="2"/>
      </rPr>
      <t xml:space="preserve">Encuentro de cubierta plana transitable, no ventilada, ajardinada extensiva, tipo convencional, sistema Projar Flora "PROJAR", con sumidero de salida vertical con caja de registro, realizando un rebaje en el soporte alrededor del sumidero, en el que se recibirá la impermeabilización formada por: pieza de refuerzo de lámina de betún modificado con elastómero SBS, LBM(SBS)-40-FP, con armadura de fieltro de poliéster no tejido de 160 g/m², de superficie no protegida, totalmente adherida al soporte con soplete, previa imprimación con emulsión asfáltica aniónica con cargas tipo EB, y colocación de sumidero de caucho EPDM, de salida vertical, de 80 mm de diámetro, íntegramente adherido a la pieza de refuerzo anterior con soplete y protegido por caja de registro, modelo BASQUET QB-10 "PROJAR", de polipropileno resistente a los rayos ultravioleta (UV), color gris claro, de 400x400 mm y 100 mm de altura, tapa del mismo material con rejilla de acero inoxidable y patas de apoyo en las esquinas para permitir el paso del agua procedente de la cubierta apoyada sobre la capa drenante de la cubierta. Incluso cantos rodados para el relleno del espacio situado sobre las alas de la caja de registro.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</si>
  <si>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</si>
  <si>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</si>
  <si>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</si>
  <si>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</si>
  <si>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</si>
  <si>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</si>
  <si>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</si>
  <si>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mt14iea020c</t>
  </si>
  <si>
    <t xml:space="preserve">kg</t>
  </si>
  <si>
    <t xml:space="preserve">Emulsión asfáltica aniónica con cargas tipo EB, según UNE 104231.</t>
  </si>
  <si>
    <t xml:space="preserve">mt14lba010g</t>
  </si>
  <si>
    <t xml:space="preserve">m²</t>
  </si>
  <si>
    <t xml:space="preserve">Lámina de betún modificado con elastómero SBS, LBM(SBS)-40-FP, de 3,5 mm de espesor, masa nominal 4 kg/m², con armadura de fieltro de poliéster no tejido de 160 g/m², de superficie no protegida. Según UNE-EN 13707.</t>
  </si>
  <si>
    <t xml:space="preserve">mt15acc050aa</t>
  </si>
  <si>
    <t xml:space="preserve">Ud</t>
  </si>
  <si>
    <t xml:space="preserve">Sumidero de caucho EPDM, de salida vertical, de 80 mm de diámetro.</t>
  </si>
  <si>
    <t xml:space="preserve">mt14lbp110a</t>
  </si>
  <si>
    <t xml:space="preserve">Ud</t>
  </si>
  <si>
    <t xml:space="preserve">Caja de registro, modelo BASQUET QB-10 "PROJAR", de polipropileno resistente a los rayos ultravioleta (UV), color gris claro, de 400x400 mm y 100 mm de altura, tapa del mismo material con rejilla de acero inoxidable y patas de apoyo en las esquinas para permitir el paso del agua procedente de la cubierta; para el registro de elemento de evacuación vertical.</t>
  </si>
  <si>
    <t xml:space="preserve">mt01arc010</t>
  </si>
  <si>
    <t xml:space="preserve">t</t>
  </si>
  <si>
    <t xml:space="preserve">Cantos rodados lavados, de granulometría comprendida entre 16 y 32 mm.</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</si>
  <si>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</si>
  <si>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</si>
  <si>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</si>
  <si>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</si>
  <si>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</si>
  <si>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</si>
  <si>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</si>
  <si>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</si>
  <si>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</si>
  <si>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</si>
  <si>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</si>
  <si>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</si>
  <si>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</si>
  <si>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</si>
  <si>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</si>
  <si>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</si>
  <si>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</si>
  <si>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</si>
  <si>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</si>
  <si>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</si>
  <si>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</si>
  <si>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46,74€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</si>
  <si>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</si>
  <si>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</si>
  <si>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</si>
  <si>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</si>
  <si>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</si>
  <si>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13707:2004+A2:2009</t>
  </si>
  <si>
    <t xml:space="preserve">1/2+/3/4</t>
  </si>
  <si>
    <t xml:space="preserve">Láminas flexibles para la impermeabilización. Láminas bituminosas con armadura para impermeabilización de cubiertas. Definiciones y características.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</si>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</sst>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02" customWidth="1"/>
    <col min="4" max="4" width="6.63" customWidth="1"/>
    <col min="5" max="5" width="71.40" customWidth="1"/>
    <col min="6" max="6" width="3.06"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97.5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13.50" thickBot="1" customHeight="1">
      <c r="A10" s="1" t="s">
        <v>12</v>
      </c>
      <c r="B10" s="1"/>
      <c r="C10" s="10" t="s">
        <v>13</v>
      </c>
      <c r="D10" s="10"/>
      <c r="E10" s="1" t="s">
        <v>14</v>
      </c>
      <c r="F10" s="1"/>
      <c r="G10" s="11">
        <v>0.3</v>
      </c>
      <c r="H10" s="11"/>
      <c r="I10" s="12">
        <v>3.3</v>
      </c>
      <c r="J10" s="12">
        <f ca="1">ROUND(INDIRECT(ADDRESS(ROW()+(0), COLUMN()+(-3), 1))*INDIRECT(ADDRESS(ROW()+(0), COLUMN()+(-1), 1)), 2)</f>
        <v>0.99</v>
      </c>
    </row>
    <row r="11" spans="1:10" ht="34.50" thickBot="1" customHeight="1">
      <c r="A11" s="1" t="s">
        <v>15</v>
      </c>
      <c r="B11" s="1"/>
      <c r="C11" s="10" t="s">
        <v>16</v>
      </c>
      <c r="D11" s="10"/>
      <c r="E11" s="1" t="s">
        <v>17</v>
      </c>
      <c r="F11" s="1"/>
      <c r="G11" s="11">
        <v>1.05</v>
      </c>
      <c r="H11" s="11"/>
      <c r="I11" s="12">
        <v>6.93</v>
      </c>
      <c r="J11" s="12">
        <f ca="1">ROUND(INDIRECT(ADDRESS(ROW()+(0), COLUMN()+(-3), 1))*INDIRECT(ADDRESS(ROW()+(0), COLUMN()+(-1), 1)), 2)</f>
        <v>7.28</v>
      </c>
    </row>
    <row r="12" spans="1:10" ht="13.50" thickBot="1" customHeight="1">
      <c r="A12" s="1" t="s">
        <v>18</v>
      </c>
      <c r="B12" s="1"/>
      <c r="C12" s="10" t="s">
        <v>19</v>
      </c>
      <c r="D12" s="10"/>
      <c r="E12" s="1" t="s">
        <v>20</v>
      </c>
      <c r="F12" s="1"/>
      <c r="G12" s="11">
        <v>1</v>
      </c>
      <c r="H12" s="11"/>
      <c r="I12" s="12">
        <v>6.02</v>
      </c>
      <c r="J12" s="12">
        <f ca="1">ROUND(INDIRECT(ADDRESS(ROW()+(0), COLUMN()+(-3), 1))*INDIRECT(ADDRESS(ROW()+(0), COLUMN()+(-1), 1)), 2)</f>
        <v>6.02</v>
      </c>
    </row>
    <row r="13" spans="1:10" ht="55.50" thickBot="1" customHeight="1">
      <c r="A13" s="1" t="s">
        <v>21</v>
      </c>
      <c r="B13" s="1"/>
      <c r="C13" s="10" t="s">
        <v>22</v>
      </c>
      <c r="D13" s="10"/>
      <c r="E13" s="1" t="s">
        <v>23</v>
      </c>
      <c r="F13" s="1"/>
      <c r="G13" s="11">
        <v>1</v>
      </c>
      <c r="H13" s="11"/>
      <c r="I13" s="12">
        <v>67.91</v>
      </c>
      <c r="J13" s="12">
        <f ca="1">ROUND(INDIRECT(ADDRESS(ROW()+(0), COLUMN()+(-3), 1))*INDIRECT(ADDRESS(ROW()+(0), COLUMN()+(-1), 1)), 2)</f>
        <v>67.91</v>
      </c>
    </row>
    <row r="14" spans="1:10" ht="13.50" thickBot="1" customHeight="1">
      <c r="A14" s="1" t="s">
        <v>24</v>
      </c>
      <c r="B14" s="1"/>
      <c r="C14" s="10" t="s">
        <v>25</v>
      </c>
      <c r="D14" s="10"/>
      <c r="E14" s="1" t="s">
        <v>26</v>
      </c>
      <c r="F14" s="1"/>
      <c r="G14" s="13">
        <v>0.18</v>
      </c>
      <c r="H14" s="13"/>
      <c r="I14" s="14">
        <v>21.65</v>
      </c>
      <c r="J14" s="14">
        <f ca="1">ROUND(INDIRECT(ADDRESS(ROW()+(0), COLUMN()+(-3), 1))*INDIRECT(ADDRESS(ROW()+(0), COLUMN()+(-1), 1)), 2)</f>
        <v>3.9</v>
      </c>
    </row>
    <row r="15" spans="1:10" ht="13.50" thickBot="1" customHeight="1">
      <c r="A15" s="15"/>
      <c r="B15" s="15"/>
      <c r="C15" s="15"/>
      <c r="D15" s="15"/>
      <c r="E15" s="15"/>
      <c r="F15" s="15"/>
      <c r="G15" s="9" t="s">
        <v>27</v>
      </c>
      <c r="H15" s="9"/>
      <c r="I15" s="9"/>
      <c r="J15" s="17">
        <f ca="1">ROUND(SUM(INDIRECT(ADDRESS(ROW()+(-1), COLUMN()+(0), 1)),INDIRECT(ADDRESS(ROW()+(-2), COLUMN()+(0), 1)),INDIRECT(ADDRESS(ROW()+(-3), COLUMN()+(0), 1)),INDIRECT(ADDRESS(ROW()+(-4), COLUMN()+(0), 1)),INDIRECT(ADDRESS(ROW()+(-5), COLUMN()+(0), 1))), 2)</f>
        <v>86.1</v>
      </c>
    </row>
    <row r="16" spans="1:10" ht="13.50" thickBot="1" customHeight="1">
      <c r="A16" s="15">
        <v>2</v>
      </c>
      <c r="B16" s="15"/>
      <c r="C16" s="15"/>
      <c r="D16" s="15"/>
      <c r="E16" s="18" t="s">
        <v>28</v>
      </c>
      <c r="F16" s="18"/>
      <c r="G16" s="18"/>
      <c r="H16" s="18"/>
      <c r="I16" s="15"/>
      <c r="J16" s="15"/>
    </row>
    <row r="17" spans="1:10" ht="13.50" thickBot="1" customHeight="1">
      <c r="A17" s="1" t="s">
        <v>29</v>
      </c>
      <c r="B17" s="1"/>
      <c r="C17" s="10" t="s">
        <v>30</v>
      </c>
      <c r="D17" s="10"/>
      <c r="E17" s="1" t="s">
        <v>31</v>
      </c>
      <c r="F17" s="1"/>
      <c r="G17" s="11">
        <v>0.117</v>
      </c>
      <c r="H17" s="11"/>
      <c r="I17" s="12">
        <v>22.13</v>
      </c>
      <c r="J17" s="12">
        <f ca="1">ROUND(INDIRECT(ADDRESS(ROW()+(0), COLUMN()+(-3), 1))*INDIRECT(ADDRESS(ROW()+(0), COLUMN()+(-1), 1)), 2)</f>
        <v>2.59</v>
      </c>
    </row>
    <row r="18" spans="1:10" ht="13.50" thickBot="1" customHeight="1">
      <c r="A18" s="1" t="s">
        <v>32</v>
      </c>
      <c r="B18" s="1"/>
      <c r="C18" s="10" t="s">
        <v>33</v>
      </c>
      <c r="D18" s="10"/>
      <c r="E18" s="1" t="s">
        <v>34</v>
      </c>
      <c r="F18" s="1"/>
      <c r="G18" s="11">
        <v>0.117</v>
      </c>
      <c r="H18" s="11"/>
      <c r="I18" s="12">
        <v>20.78</v>
      </c>
      <c r="J18" s="12">
        <f ca="1">ROUND(INDIRECT(ADDRESS(ROW()+(0), COLUMN()+(-3), 1))*INDIRECT(ADDRESS(ROW()+(0), COLUMN()+(-1), 1)), 2)</f>
        <v>2.43</v>
      </c>
    </row>
    <row r="19" spans="1:10" ht="13.50" thickBot="1" customHeight="1">
      <c r="A19" s="1" t="s">
        <v>35</v>
      </c>
      <c r="B19" s="1"/>
      <c r="C19" s="10" t="s">
        <v>36</v>
      </c>
      <c r="D19" s="10"/>
      <c r="E19" s="1" t="s">
        <v>37</v>
      </c>
      <c r="F19" s="1"/>
      <c r="G19" s="11">
        <v>0.32</v>
      </c>
      <c r="H19" s="11"/>
      <c r="I19" s="12">
        <v>22.13</v>
      </c>
      <c r="J19" s="12">
        <f ca="1">ROUND(INDIRECT(ADDRESS(ROW()+(0), COLUMN()+(-3), 1))*INDIRECT(ADDRESS(ROW()+(0), COLUMN()+(-1), 1)), 2)</f>
        <v>7.08</v>
      </c>
    </row>
    <row r="20" spans="1:10" ht="13.50" thickBot="1" customHeight="1">
      <c r="A20" s="1" t="s">
        <v>38</v>
      </c>
      <c r="B20" s="1"/>
      <c r="C20" s="10" t="s">
        <v>39</v>
      </c>
      <c r="D20" s="10"/>
      <c r="E20" s="1" t="s">
        <v>40</v>
      </c>
      <c r="F20" s="1"/>
      <c r="G20" s="11">
        <v>0.32</v>
      </c>
      <c r="H20" s="11"/>
      <c r="I20" s="12">
        <v>21.02</v>
      </c>
      <c r="J20" s="12">
        <f ca="1">ROUND(INDIRECT(ADDRESS(ROW()+(0), COLUMN()+(-3), 1))*INDIRECT(ADDRESS(ROW()+(0), COLUMN()+(-1), 1)), 2)</f>
        <v>6.73</v>
      </c>
    </row>
    <row r="21" spans="1:10" ht="13.50" thickBot="1" customHeight="1">
      <c r="A21" s="1" t="s">
        <v>41</v>
      </c>
      <c r="B21" s="1"/>
      <c r="C21" s="10" t="s">
        <v>42</v>
      </c>
      <c r="D21" s="10"/>
      <c r="E21" s="1" t="s">
        <v>43</v>
      </c>
      <c r="F21" s="1"/>
      <c r="G21" s="13">
        <v>0.3</v>
      </c>
      <c r="H21" s="13"/>
      <c r="I21" s="14">
        <v>22.74</v>
      </c>
      <c r="J21" s="14">
        <f ca="1">ROUND(INDIRECT(ADDRESS(ROW()+(0), COLUMN()+(-3), 1))*INDIRECT(ADDRESS(ROW()+(0), COLUMN()+(-1), 1)), 2)</f>
        <v>6.82</v>
      </c>
    </row>
    <row r="22" spans="1:10" ht="13.50" thickBot="1" customHeight="1">
      <c r="A22" s="15"/>
      <c r="B22" s="15"/>
      <c r="C22" s="15"/>
      <c r="D22" s="15"/>
      <c r="E22" s="15"/>
      <c r="F22" s="15"/>
      <c r="G22" s="9" t="s">
        <v>44</v>
      </c>
      <c r="H22" s="9"/>
      <c r="I22" s="9"/>
      <c r="J22" s="17">
        <f ca="1">ROUND(SUM(INDIRECT(ADDRESS(ROW()+(-1), COLUMN()+(0), 1)),INDIRECT(ADDRESS(ROW()+(-2), COLUMN()+(0), 1)),INDIRECT(ADDRESS(ROW()+(-3), COLUMN()+(0), 1)),INDIRECT(ADDRESS(ROW()+(-4), COLUMN()+(0), 1)),INDIRECT(ADDRESS(ROW()+(-5), COLUMN()+(0), 1))), 2)</f>
        <v>25.65</v>
      </c>
    </row>
    <row r="23" spans="1:10" ht="13.50" thickBot="1" customHeight="1">
      <c r="A23" s="15">
        <v>3</v>
      </c>
      <c r="B23" s="15"/>
      <c r="C23" s="15"/>
      <c r="D23" s="15"/>
      <c r="E23" s="18" t="s">
        <v>45</v>
      </c>
      <c r="F23" s="18"/>
      <c r="G23" s="18"/>
      <c r="H23" s="18"/>
      <c r="I23" s="15"/>
      <c r="J23" s="15"/>
    </row>
    <row r="24" spans="1:10" ht="13.50" thickBot="1" customHeight="1">
      <c r="A24" s="19"/>
      <c r="B24" s="19"/>
      <c r="C24" s="20" t="s">
        <v>46</v>
      </c>
      <c r="D24" s="20"/>
      <c r="E24" s="19" t="s">
        <v>47</v>
      </c>
      <c r="F24" s="19"/>
      <c r="G24" s="13">
        <v>2</v>
      </c>
      <c r="H24" s="13"/>
      <c r="I24" s="14">
        <f ca="1">ROUND(SUM(INDIRECT(ADDRESS(ROW()+(-2), COLUMN()+(1), 1)),INDIRECT(ADDRESS(ROW()+(-9), COLUMN()+(1), 1))), 2)</f>
        <v>111.75</v>
      </c>
      <c r="J24" s="14">
        <f ca="1">ROUND(INDIRECT(ADDRESS(ROW()+(0), COLUMN()+(-3), 1))*INDIRECT(ADDRESS(ROW()+(0), COLUMN()+(-1), 1))/100, 2)</f>
        <v>2.24</v>
      </c>
    </row>
    <row r="25" spans="1:10" ht="13.50" thickBot="1" customHeight="1">
      <c r="A25" s="21" t="s">
        <v>48</v>
      </c>
      <c r="B25" s="21"/>
      <c r="C25" s="22"/>
      <c r="D25" s="22"/>
      <c r="E25" s="23"/>
      <c r="F25" s="23"/>
      <c r="G25" s="24" t="s">
        <v>49</v>
      </c>
      <c r="H25" s="24"/>
      <c r="I25" s="25"/>
      <c r="J25" s="26">
        <f ca="1">ROUND(SUM(INDIRECT(ADDRESS(ROW()+(-1), COLUMN()+(0), 1)),INDIRECT(ADDRESS(ROW()+(-3), COLUMN()+(0), 1)),INDIRECT(ADDRESS(ROW()+(-10), COLUMN()+(0), 1))), 2)</f>
        <v>113.99</v>
      </c>
    </row>
    <row r="28" spans="1:10" ht="13.50" thickBot="1" customHeight="1">
      <c r="A28" s="27" t="s">
        <v>50</v>
      </c>
      <c r="B28" s="27"/>
      <c r="C28" s="27"/>
      <c r="D28" s="27"/>
      <c r="E28" s="27"/>
      <c r="F28" s="27" t="s">
        <v>51</v>
      </c>
      <c r="G28" s="27"/>
      <c r="H28" s="27" t="s">
        <v>52</v>
      </c>
      <c r="I28" s="27"/>
      <c r="J28" s="27" t="s">
        <v>53</v>
      </c>
    </row>
    <row r="29" spans="1:10" ht="13.50" thickBot="1" customHeight="1">
      <c r="A29" s="28" t="s">
        <v>54</v>
      </c>
      <c r="B29" s="28"/>
      <c r="C29" s="28"/>
      <c r="D29" s="28"/>
      <c r="E29" s="28"/>
      <c r="F29" s="29">
        <v>142010</v>
      </c>
      <c r="G29" s="29"/>
      <c r="H29" s="29">
        <v>1.10201e+006</v>
      </c>
      <c r="I29" s="29"/>
      <c r="J29" s="29" t="s">
        <v>55</v>
      </c>
    </row>
    <row r="30" spans="1:10" ht="24.00" thickBot="1" customHeight="1">
      <c r="A30" s="30" t="s">
        <v>56</v>
      </c>
      <c r="B30" s="30"/>
      <c r="C30" s="30"/>
      <c r="D30" s="30"/>
      <c r="E30" s="30"/>
      <c r="F30" s="31"/>
      <c r="G30" s="31"/>
      <c r="H30" s="31"/>
      <c r="I30" s="31"/>
      <c r="J30" s="31"/>
    </row>
    <row r="33" spans="1:1" ht="33.75" thickBot="1" customHeight="1">
      <c r="A33" s="1" t="s">
        <v>57</v>
      </c>
      <c r="B33" s="1"/>
      <c r="C33" s="1"/>
      <c r="D33" s="1"/>
      <c r="E33" s="1"/>
      <c r="F33" s="1"/>
      <c r="G33" s="1"/>
      <c r="H33" s="1"/>
      <c r="I33" s="1"/>
      <c r="J33" s="1"/>
    </row>
    <row r="34" spans="1:1" ht="33.75" thickBot="1" customHeight="1">
      <c r="A34" s="1" t="s">
        <v>58</v>
      </c>
      <c r="B34" s="1"/>
      <c r="C34" s="1"/>
      <c r="D34" s="1"/>
      <c r="E34" s="1"/>
      <c r="F34" s="1"/>
      <c r="G34" s="1"/>
      <c r="H34" s="1"/>
      <c r="I34" s="1"/>
      <c r="J34" s="1"/>
    </row>
    <row r="35" spans="1:1" ht="33.75" thickBot="1" customHeight="1">
      <c r="A35" s="1" t="s">
        <v>59</v>
      </c>
      <c r="B35" s="1"/>
      <c r="C35" s="1"/>
      <c r="D35" s="1"/>
      <c r="E35" s="1"/>
      <c r="F35" s="1"/>
      <c r="G35" s="1"/>
      <c r="H35" s="1"/>
      <c r="I35" s="1"/>
      <c r="J35" s="1"/>
    </row>
  </sheetData>
  <mergeCells count="82">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H14"/>
    <mergeCell ref="A15:B15"/>
    <mergeCell ref="C15:D15"/>
    <mergeCell ref="E15:F15"/>
    <mergeCell ref="G15:I15"/>
    <mergeCell ref="A16:B16"/>
    <mergeCell ref="C16:D16"/>
    <mergeCell ref="E16:H16"/>
    <mergeCell ref="A17:B17"/>
    <mergeCell ref="C17:D17"/>
    <mergeCell ref="E17:F17"/>
    <mergeCell ref="G17:H17"/>
    <mergeCell ref="A18:B18"/>
    <mergeCell ref="C18:D18"/>
    <mergeCell ref="E18:F18"/>
    <mergeCell ref="G18:H18"/>
    <mergeCell ref="A19:B19"/>
    <mergeCell ref="C19:D19"/>
    <mergeCell ref="E19:F19"/>
    <mergeCell ref="G19:H19"/>
    <mergeCell ref="A20:B20"/>
    <mergeCell ref="C20:D20"/>
    <mergeCell ref="E20:F20"/>
    <mergeCell ref="G20:H20"/>
    <mergeCell ref="A21:B21"/>
    <mergeCell ref="C21:D21"/>
    <mergeCell ref="E21:F21"/>
    <mergeCell ref="G21:H21"/>
    <mergeCell ref="A22:B22"/>
    <mergeCell ref="C22:D22"/>
    <mergeCell ref="E22:F22"/>
    <mergeCell ref="G22:I22"/>
    <mergeCell ref="A23:B23"/>
    <mergeCell ref="C23:D23"/>
    <mergeCell ref="E23:H23"/>
    <mergeCell ref="A24:B24"/>
    <mergeCell ref="C24:D24"/>
    <mergeCell ref="E24:F24"/>
    <mergeCell ref="G24:H24"/>
    <mergeCell ref="A25:F25"/>
    <mergeCell ref="G25:I25"/>
    <mergeCell ref="A28:E28"/>
    <mergeCell ref="F28:G28"/>
    <mergeCell ref="H28:I28"/>
    <mergeCell ref="A29:E29"/>
    <mergeCell ref="F29:G30"/>
    <mergeCell ref="H29:I30"/>
    <mergeCell ref="J29:J30"/>
    <mergeCell ref="A30:E30"/>
    <mergeCell ref="A33:J33"/>
    <mergeCell ref="A34:J34"/>
    <mergeCell ref="A35:J35"/>
  </mergeCells>
  <pageMargins left="0.147638" right="0.147638" top="0.206693" bottom="0.206693" header="0.0" footer="0.0"/>
  <pageSetup paperSize="9" orientation="portrait"/>
  <rowBreaks count="0" manualBreakCount="0">
    </rowBreaks>
</worksheet>
</file>