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<sst xmlns="http://schemas.openxmlformats.org/spreadsheetml/2006/main" count="35" uniqueCount="35">
  <si>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</si>
  <si>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NIM051</t>
  </si>
  <si>
    <t xml:space="preserve">m²</t>
  </si>
  <si>
    <t xml:space="preserve">Impermeabilización de muro de hormigón en contacto con el terreno, con presencia permanente de agua, por su cara exterior. Sistema Reestructuración Molecular "TECAFIL".</t>
  </si>
  <si>
    <r>
      <rPr>
        <sz val="8.25"/>
        <color rgb="FF000000"/>
        <rFont val="Arial"/>
        <family val="2"/>
      </rPr>
      <t xml:space="preserve">Impermeabilización de muro de hormigón en contacto con el terreno, por su cara exterior, con presencia permanente de agua, sistema Reestructuración Molecular "TECAFIL", compuesto por una mano de impregnación líquida, Tecafil Nano Quimic AP "TECAFIL", sin diluir, (rendimiento: 0,2 kg/m²), sobre el hormigón previamente humedecido con agua; aplicación de lechada de cemento CEM II/B-L 32,5 R 1/4 mediante extendido con cepillo y una mano de impregnación líquida, Tecafil Nano Quimic AP "TECAFIL", sin diluir, (rendimiento: 0,2 kg/m²).</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</si>
  <si>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</si>
  <si>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</si>
  <si>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</si>
  <si>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</si>
  <si>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</si>
  <si>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</si>
  <si>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</si>
  <si>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</si>
  <si>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</si>
  <si>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</si>
  <si>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mt15tec010c</t>
  </si>
  <si>
    <t xml:space="preserve">kg</t>
  </si>
  <si>
    <t xml:space="preserve">Impregnación líquida, Tecafil Nano Quimic AP "TECAFIL", sin sustancias orgánicas volátiles (VOC); para aplicar con pistola, según UNE-EN 1504-2.</t>
  </si>
  <si>
    <t xml:space="preserve">mt09lec020j</t>
  </si>
  <si>
    <t xml:space="preserve">m³</t>
  </si>
  <si>
    <t xml:space="preserve">Lechada de cemento CEM II/B-L 32,5 R 1/4.</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</si>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</sst>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5.65" customWidth="1"/>
    <col min="6" max="6" width="13.60" customWidth="1"/>
    <col min="7" max="7" width="10.37"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1.5</v>
      </c>
      <c r="H10" s="12">
        <f ca="1">ROUND(INDIRECT(ADDRESS(ROW()+(0), COLUMN()+(-2), 1))*INDIRECT(ADDRESS(ROW()+(0), COLUMN()+(-1), 1)), 2)</f>
        <v>0.01</v>
      </c>
    </row>
    <row r="11" spans="1:8" ht="24.00" thickBot="1" customHeight="1">
      <c r="A11" s="1" t="s">
        <v>15</v>
      </c>
      <c r="B11" s="1"/>
      <c r="C11" s="10" t="s">
        <v>16</v>
      </c>
      <c r="D11" s="10"/>
      <c r="E11" s="1" t="s">
        <v>17</v>
      </c>
      <c r="F11" s="11">
        <v>0.4</v>
      </c>
      <c r="G11" s="12">
        <v>12</v>
      </c>
      <c r="H11" s="12">
        <f ca="1">ROUND(INDIRECT(ADDRESS(ROW()+(0), COLUMN()+(-2), 1))*INDIRECT(ADDRESS(ROW()+(0), COLUMN()+(-1), 1)), 2)</f>
        <v>4.8</v>
      </c>
    </row>
    <row r="12" spans="1:8" ht="13.50" thickBot="1" customHeight="1">
      <c r="A12" s="1" t="s">
        <v>18</v>
      </c>
      <c r="B12" s="1"/>
      <c r="C12" s="10" t="s">
        <v>19</v>
      </c>
      <c r="D12" s="10"/>
      <c r="E12" s="1" t="s">
        <v>20</v>
      </c>
      <c r="F12" s="13">
        <v>0.001</v>
      </c>
      <c r="G12" s="14">
        <v>102.7</v>
      </c>
      <c r="H12" s="14">
        <f ca="1">ROUND(INDIRECT(ADDRESS(ROW()+(0), COLUMN()+(-2), 1))*INDIRECT(ADDRESS(ROW()+(0), COLUMN()+(-1), 1)), 2)</f>
        <v>0.1</v>
      </c>
    </row>
    <row r="13" spans="1:8" ht="13.50" thickBot="1" customHeight="1">
      <c r="A13" s="15"/>
      <c r="B13" s="15"/>
      <c r="C13" s="15"/>
      <c r="D13" s="15"/>
      <c r="E13" s="15"/>
      <c r="F13" s="9" t="s">
        <v>21</v>
      </c>
      <c r="G13" s="9"/>
      <c r="H13" s="17">
        <f ca="1">ROUND(SUM(INDIRECT(ADDRESS(ROW()+(-1), COLUMN()+(0), 1)),INDIRECT(ADDRESS(ROW()+(-2), COLUMN()+(0), 1)),INDIRECT(ADDRESS(ROW()+(-3), COLUMN()+(0), 1))), 2)</f>
        <v>4.91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0.08</v>
      </c>
      <c r="G15" s="12">
        <v>22.13</v>
      </c>
      <c r="H15" s="12">
        <f ca="1">ROUND(INDIRECT(ADDRESS(ROW()+(0), COLUMN()+(-2), 1))*INDIRECT(ADDRESS(ROW()+(0), COLUMN()+(-1), 1)), 2)</f>
        <v>1.77</v>
      </c>
    </row>
    <row r="16" spans="1:8" ht="13.50" thickBot="1" customHeight="1">
      <c r="A16" s="1" t="s">
        <v>26</v>
      </c>
      <c r="B16" s="1"/>
      <c r="C16" s="10" t="s">
        <v>27</v>
      </c>
      <c r="D16" s="10"/>
      <c r="E16" s="1" t="s">
        <v>28</v>
      </c>
      <c r="F16" s="13">
        <v>0.08</v>
      </c>
      <c r="G16" s="14">
        <v>21.02</v>
      </c>
      <c r="H16" s="14">
        <f ca="1">ROUND(INDIRECT(ADDRESS(ROW()+(0), COLUMN()+(-2), 1))*INDIRECT(ADDRESS(ROW()+(0), COLUMN()+(-1), 1)), 2)</f>
        <v>1.68</v>
      </c>
    </row>
    <row r="17" spans="1:8" ht="13.50" thickBot="1" customHeight="1">
      <c r="A17" s="15"/>
      <c r="B17" s="15"/>
      <c r="C17" s="15"/>
      <c r="D17" s="15"/>
      <c r="E17" s="15"/>
      <c r="F17" s="9" t="s">
        <v>29</v>
      </c>
      <c r="G17" s="9"/>
      <c r="H17" s="17">
        <f ca="1">ROUND(SUM(INDIRECT(ADDRESS(ROW()+(-1), COLUMN()+(0), 1)),INDIRECT(ADDRESS(ROW()+(-2), COLUMN()+(0), 1))), 2)</f>
        <v>3.45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8.36</v>
      </c>
      <c r="H19" s="14">
        <f ca="1">ROUND(INDIRECT(ADDRESS(ROW()+(0), COLUMN()+(-2), 1))*INDIRECT(ADDRESS(ROW()+(0), COLUMN()+(-1), 1))/100, 2)</f>
        <v>0.17</v>
      </c>
    </row>
    <row r="20" spans="1:8" ht="13.50" thickBot="1" customHeight="1">
      <c r="A20" s="21" t="s">
        <v>33</v>
      </c>
      <c r="B20" s="21"/>
      <c r="C20" s="22"/>
      <c r="D20" s="22"/>
      <c r="E20" s="23"/>
      <c r="F20" s="24" t="s">
        <v>34</v>
      </c>
      <c r="G20" s="25"/>
      <c r="H20" s="26">
        <f ca="1">ROUND(SUM(INDIRECT(ADDRESS(ROW()+(-1), COLUMN()+(0), 1)),INDIRECT(ADDRESS(ROW()+(-3), COLUMN()+(0), 1)),INDIRECT(ADDRESS(ROW()+(-7), COLUMN()+(0), 1))), 2)</f>
        <v>8.53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