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<sst xmlns="http://schemas.openxmlformats.org/spreadsheetml/2006/main" count="44" uniqueCount="44">
  <si>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</si>
  <si>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NIM016</t>
  </si>
  <si>
    <t xml:space="preserve">m²</t>
  </si>
  <si>
    <t xml:space="preserve">Impermeabilización de muro de hormigón en contacto con el terreno, por su cara interior, con lechada elástica de cemento.</t>
  </si>
  <si>
    <r>
      <rPr>
        <sz val="8.25"/>
        <color rgb="FF000000"/>
        <rFont val="Arial"/>
        <family val="2"/>
      </rPr>
      <t xml:space="preserve">Impermeabilización de muro de hormigón en contacto con el terreno, por su cara interior, mediante dos capas de mortero cementoso impermeabilizante flexible bicomponente, de color gris, (rendimiento: 1,5 kg/m² la primera capa y 1,5 kg/m² la segunda capa).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</si>
  <si>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</si>
  <si>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</si>
  <si>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</si>
  <si>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</si>
  <si>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</si>
  <si>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</si>
  <si>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</si>
  <si>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mt09bmr220a</t>
  </si>
  <si>
    <t xml:space="preserve">kg</t>
  </si>
  <si>
    <t xml:space="preserve">Mortero cementoso impermeabilizante flexible bicomponente, de color gris, con resistencia a los sulfatos, a las heladas y a la intemperie y apto para estar en contacto con agua potable, según UNE-EN 1504-2, Euroclase F de reacción al fuego, según UNE-EN 13501-1, para aplicar en interiores y exteriores.</t>
  </si>
  <si>
    <t xml:space="preserve">Subtotal materiales:</t>
  </si>
  <si>
    <t xml:space="preserve">Equipo y maquinaria</t>
  </si>
  <si>
    <t xml:space="preserve">mq06pym010</t>
  </si>
  <si>
    <t xml:space="preserve">h</t>
  </si>
  <si>
    <t xml:space="preserve">Mezcladora-bombeadora para morteros y yesos proyectados, de 3 m³/h.</t>
  </si>
  <si>
    <t xml:space="preserve">Subtotal equipo y maquinaria: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</si>
  <si>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</si>
  <si>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</si>
  <si>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</si>
  <si>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</si>
  <si>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</si>
  <si>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</si>
  <si>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</si>
  <si>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</si>
  <si>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</si>
  <si>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</si>
  <si>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</si>
  <si>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0,35€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</si>
  <si>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</si>
  <si>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</si>
  <si>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</si>
  <si>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</si>
  <si>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</si>
  <si>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1504-2:2004</t>
  </si>
  <si>
    <t xml:space="preserve">1/2+/3/4</t>
  </si>
  <si>
    <t xml:space="preserve">Productos y sistemas para la protección y reparación de estructuras de hormigón. Definiciones, requisitos, control de calidad y evaluación de la conformidad. Parte 2: Sistemas de protección de superficie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</si>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</sst>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0.72" customWidth="1"/>
    <col min="6" max="6" width="1.70" customWidth="1"/>
    <col min="7" max="7" width="12.75" customWidth="1"/>
    <col min="8" max="8" width="2.21" customWidth="1"/>
    <col min="9" max="9" width="12.24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3</v>
      </c>
      <c r="G10" s="12"/>
      <c r="H10" s="12"/>
      <c r="I10" s="14">
        <v>0.81</v>
      </c>
      <c r="J10" s="14">
        <f ca="1">ROUND(INDIRECT(ADDRESS(ROW()+(0), COLUMN()+(-4), 1))*INDIRECT(ADDRESS(ROW()+(0), COLUMN()+(-1), 1)), 2)</f>
        <v>2.43</v>
      </c>
    </row>
    <row r="11" spans="1:10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9"/>
      <c r="J11" s="17">
        <f ca="1">ROUND(SUM(INDIRECT(ADDRESS(ROW()+(-1), COLUMN()+(0), 1))), 2)</f>
        <v>2.43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</v>
      </c>
      <c r="G13" s="12"/>
      <c r="H13" s="12"/>
      <c r="I13" s="14">
        <v>8.52</v>
      </c>
      <c r="J13" s="14">
        <f ca="1">ROUND(INDIRECT(ADDRESS(ROW()+(0), COLUMN()+(-4), 1))*INDIRECT(ADDRESS(ROW()+(0), COLUMN()+(-1), 1)), 2)</f>
        <v>0.85</v>
      </c>
    </row>
    <row r="14" spans="1:10" ht="13.50" thickBot="1" customHeight="1">
      <c r="A14" s="15"/>
      <c r="B14" s="15"/>
      <c r="C14" s="15"/>
      <c r="D14" s="15"/>
      <c r="E14" s="15"/>
      <c r="F14" s="9" t="s">
        <v>20</v>
      </c>
      <c r="G14" s="9"/>
      <c r="H14" s="9"/>
      <c r="I14" s="9"/>
      <c r="J14" s="17">
        <f ca="1">ROUND(SUM(INDIRECT(ADDRESS(ROW()+(-1), COLUMN()+(0), 1))), 2)</f>
        <v>0.85</v>
      </c>
    </row>
    <row r="15" spans="1:10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8"/>
      <c r="H15" s="18"/>
      <c r="I15" s="15"/>
      <c r="J15" s="15"/>
    </row>
    <row r="16" spans="1:10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0.084</v>
      </c>
      <c r="G16" s="11"/>
      <c r="H16" s="11"/>
      <c r="I16" s="13">
        <v>22.13</v>
      </c>
      <c r="J16" s="13">
        <f ca="1">ROUND(INDIRECT(ADDRESS(ROW()+(0), COLUMN()+(-4), 1))*INDIRECT(ADDRESS(ROW()+(0), COLUMN()+(-1), 1)), 2)</f>
        <v>1.86</v>
      </c>
    </row>
    <row r="17" spans="1:10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0.084</v>
      </c>
      <c r="G17" s="12"/>
      <c r="H17" s="12"/>
      <c r="I17" s="14">
        <v>21.02</v>
      </c>
      <c r="J17" s="14">
        <f ca="1">ROUND(INDIRECT(ADDRESS(ROW()+(0), COLUMN()+(-4), 1))*INDIRECT(ADDRESS(ROW()+(0), COLUMN()+(-1), 1)), 2)</f>
        <v>1.77</v>
      </c>
    </row>
    <row r="18" spans="1:10" ht="13.50" thickBot="1" customHeight="1">
      <c r="A18" s="15"/>
      <c r="B18" s="15"/>
      <c r="C18" s="15"/>
      <c r="D18" s="15"/>
      <c r="E18" s="15"/>
      <c r="F18" s="9" t="s">
        <v>28</v>
      </c>
      <c r="G18" s="9"/>
      <c r="H18" s="9"/>
      <c r="I18" s="9"/>
      <c r="J18" s="17">
        <f ca="1">ROUND(SUM(INDIRECT(ADDRESS(ROW()+(-1), COLUMN()+(0), 1)),INDIRECT(ADDRESS(ROW()+(-2), COLUMN()+(0), 1))), 2)</f>
        <v>3.63</v>
      </c>
    </row>
    <row r="19" spans="1:10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2"/>
      <c r="H20" s="12"/>
      <c r="I20" s="14">
        <f ca="1">ROUND(SUM(INDIRECT(ADDRESS(ROW()+(-2), COLUMN()+(1), 1)),INDIRECT(ADDRESS(ROW()+(-6), COLUMN()+(1), 1)),INDIRECT(ADDRESS(ROW()+(-9), COLUMN()+(1), 1))), 2)</f>
        <v>6.91</v>
      </c>
      <c r="J20" s="14">
        <f ca="1">ROUND(INDIRECT(ADDRESS(ROW()+(0), COLUMN()+(-4), 1))*INDIRECT(ADDRESS(ROW()+(0), COLUMN()+(-1), 1))/100, 2)</f>
        <v>0.14</v>
      </c>
    </row>
    <row r="21" spans="1:10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4"/>
      <c r="H21" s="24"/>
      <c r="I21" s="25"/>
      <c r="J21" s="26">
        <f ca="1">ROUND(SUM(INDIRECT(ADDRESS(ROW()+(-1), COLUMN()+(0), 1)),INDIRECT(ADDRESS(ROW()+(-3), COLUMN()+(0), 1)),INDIRECT(ADDRESS(ROW()+(-7), COLUMN()+(0), 1)),INDIRECT(ADDRESS(ROW()+(-10), COLUMN()+(0), 1))), 2)</f>
        <v>7.05</v>
      </c>
    </row>
    <row r="24" spans="1:10" ht="13.50" thickBot="1" customHeight="1">
      <c r="A24" s="27" t="s">
        <v>34</v>
      </c>
      <c r="B24" s="27"/>
      <c r="C24" s="27"/>
      <c r="D24" s="27"/>
      <c r="E24" s="27"/>
      <c r="F24" s="27"/>
      <c r="G24" s="27" t="s">
        <v>35</v>
      </c>
      <c r="H24" s="27" t="s">
        <v>36</v>
      </c>
      <c r="I24" s="27"/>
      <c r="J24" s="27" t="s">
        <v>37</v>
      </c>
    </row>
    <row r="25" spans="1:10" ht="13.50" thickBot="1" customHeight="1">
      <c r="A25" s="28" t="s">
        <v>38</v>
      </c>
      <c r="B25" s="28"/>
      <c r="C25" s="28"/>
      <c r="D25" s="28"/>
      <c r="E25" s="28"/>
      <c r="F25" s="28"/>
      <c r="G25" s="29">
        <v>192005</v>
      </c>
      <c r="H25" s="29">
        <v>112009</v>
      </c>
      <c r="I25" s="29"/>
      <c r="J25" s="29" t="s">
        <v>39</v>
      </c>
    </row>
    <row r="26" spans="1:10" ht="24.00" thickBot="1" customHeight="1">
      <c r="A26" s="30" t="s">
        <v>40</v>
      </c>
      <c r="B26" s="30"/>
      <c r="C26" s="30"/>
      <c r="D26" s="30"/>
      <c r="E26" s="30"/>
      <c r="F26" s="30"/>
      <c r="G26" s="31"/>
      <c r="H26" s="31"/>
      <c r="I26" s="31"/>
      <c r="J26" s="3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42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43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55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I11"/>
    <mergeCell ref="A12:B12"/>
    <mergeCell ref="C12:D12"/>
    <mergeCell ref="E12:H12"/>
    <mergeCell ref="A13:B13"/>
    <mergeCell ref="C13:D13"/>
    <mergeCell ref="F13:H13"/>
    <mergeCell ref="A14:B14"/>
    <mergeCell ref="C14:D14"/>
    <mergeCell ref="F14:I14"/>
    <mergeCell ref="A15:B15"/>
    <mergeCell ref="C15:D15"/>
    <mergeCell ref="E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I18"/>
    <mergeCell ref="A19:B19"/>
    <mergeCell ref="C19:D19"/>
    <mergeCell ref="E19:H19"/>
    <mergeCell ref="A20:B20"/>
    <mergeCell ref="C20:D20"/>
    <mergeCell ref="F20:H20"/>
    <mergeCell ref="A21:E21"/>
    <mergeCell ref="F21:I21"/>
    <mergeCell ref="A24:F24"/>
    <mergeCell ref="H24:I24"/>
    <mergeCell ref="A25:F25"/>
    <mergeCell ref="G25:G26"/>
    <mergeCell ref="H25:I26"/>
    <mergeCell ref="J25:J26"/>
    <mergeCell ref="A26:F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