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<sst xmlns="http://schemas.openxmlformats.org/spreadsheetml/2006/main" count="50" uniqueCount="50">
  <si>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</si>
  <si>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NIH101</t>
  </si>
  <si>
    <t xml:space="preserve">Ud</t>
  </si>
  <si>
    <t xml:space="preserve">Impermeabilización de ducha de obra con sumidero, sistema Sumi Level "REVESTECH".</t>
  </si>
  <si>
    <r>
      <rPr>
        <sz val="8.25"/>
        <color rgb="FF000000"/>
        <rFont val="Arial"/>
        <family val="2"/>
      </rPr>
      <t xml:space="preserve">Impermeabilización de paramentos verticales y horizontales de ducha de obra con sumidero, sistema Sumi Level "REVESTECH", compuesta por kit Sumi Level 20x20, de 200x200 mm, formado por lámina impermeabilizante flexible tipo EVAC Dry50, de 1500x2000 mm compuesta de una doble hoja de poliolefina termoplástica con acetato de vinil etileno, con ambas caras revestidas de fibras de poliéster no tejidas, de 0,52 mm de espesor y 335 g/m², según UNE-EN 13956, con unión termosellada a la base cuadrada, registrable y autolimpiable, para ocultar bajo el pavimento, de poliuretano, con tratamiento antibacteriano y fungicida de 238x238 mm, sumidero sifónico, convertible en no sifónico de polipropileno de 60 mm de altura, de salida horizontal y 40 mm de diámetro, y llave para registro de acero inoxidable, y lámina impermeabilizante flexible tipo EVAC, Dry50 30, compuesta de una doble hoja de poliolefina termoplástica con acetato de vinil etileno, con ambas caras revestidas de fibras de poliéster no tejidas, de 0,52 mm de espesor y 335 g/m², fijada al soporte con adhesivo cementoso mejorado, deformable y tixotrópico, C2 TE S1. Incluso complementos de refuerzo en tratamiento de puntos singulares mediante el uso de piezas especiales "REVESTECH" para la resolución de ángulos internos (Dry50 Cornerin), resolución de uniones y sellado de juntas elásticas (puntos de penetración de tuberías en el revestimiento, encuentros entre el paramento y la ducha de obra, etc.).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</si>
  <si>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</si>
  <si>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</si>
  <si>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</si>
  <si>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</si>
  <si>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</si>
  <si>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</si>
  <si>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</si>
  <si>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mt15rev310a</t>
  </si>
  <si>
    <t xml:space="preserve">Ud</t>
  </si>
  <si>
    <t xml:space="preserve">Kit Sumi Level 20x20 "REVESTECH", de 200x200 mm, formado por lámina impermeabilizante flexible tipo EVAC Dry50, de 1500x2000 mm compuesta de una doble hoja de poliolefina termoplástica con acetato de vinil etileno, con ambas caras revestidas de fibras de poliéster no tejidas, de 0,52 mm de espesor y 335 g/m², según UNE-EN 13956, con unión termosellada a la base cuadrada, registrable y autolimpiable, para ocultar bajo el pavimento, de poliuretano, con tratamiento antibacteriano y fungicida de 238x238 mm, sumidero sifónico, convertible en no sifónico de polipropileno de 60 mm de altura, de salida horizontal y 40 mm de diámetro, y llave para registro de acero inoxidable, para impermeabilización y desagüe de ducha de obra.</t>
  </si>
  <si>
    <t xml:space="preserve">mt09mcm060a</t>
  </si>
  <si>
    <t xml:space="preserve">kg</t>
  </si>
  <si>
    <t xml:space="preserve">Adhesivo cementoso mejorado, C2 TE S1, según UNE-EN 12004, deformable, con deslizamiento reducido y tiempo abierto ampliado, color gris, a base de cemento, áridos de granulometría fina, resinas sintéticas y aditivos especiales, con propiedades tixotrópicas y de endurecimiento sin retracción.</t>
  </si>
  <si>
    <t xml:space="preserve">mt15rev011F</t>
  </si>
  <si>
    <t xml:space="preserve">m²</t>
  </si>
  <si>
    <t xml:space="preserve">Lámina impermeabilizante flexible tipo EVAC, Dry50 30 "REVESTECH", compuesta de una doble hoja de poliolefina termoplástica con acetato de vinil etileno, con ambas caras revestidas de fibras de poliéster no tejidas, de 0,52 mm de espesor y 335 g/m², suministrada en rollos de 1,2 m de anchura y 30 m de longitud, según UNE-EN 13956.</t>
  </si>
  <si>
    <t xml:space="preserve">mt15rev065b</t>
  </si>
  <si>
    <t xml:space="preserve">Ud</t>
  </si>
  <si>
    <t xml:space="preserve">Complemento para refuerzo de puntos singulares en tratamientos impermeabilizantes mediante piezas para la resolución de ángulos internos, Dry50 Cornerin "REVESTECH".</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</si>
  <si>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</si>
  <si>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</si>
  <si>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</si>
  <si>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</si>
  <si>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</si>
  <si>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</si>
  <si>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</si>
  <si>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</si>
  <si>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</si>
  <si>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</si>
  <si>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</si>
  <si>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</si>
  <si>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8,88€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</si>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</sst>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31" customWidth="1"/>
    <col min="4" max="4" width="71.74"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29.0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281.37</v>
      </c>
      <c r="I10" s="12">
        <f ca="1">ROUND(INDIRECT(ADDRESS(ROW()+(0), COLUMN()+(-3), 1))*INDIRECT(ADDRESS(ROW()+(0), COLUMN()+(-1), 1)), 2)</f>
        <v>281.37</v>
      </c>
      <c r="J10" s="12"/>
    </row>
    <row r="11" spans="1:10" ht="45.00" thickBot="1" customHeight="1">
      <c r="A11" s="1" t="s">
        <v>15</v>
      </c>
      <c r="B11" s="1"/>
      <c r="C11" s="10" t="s">
        <v>16</v>
      </c>
      <c r="D11" s="1" t="s">
        <v>17</v>
      </c>
      <c r="E11" s="1"/>
      <c r="F11" s="11">
        <v>16.1</v>
      </c>
      <c r="G11" s="11"/>
      <c r="H11" s="12">
        <v>0.83</v>
      </c>
      <c r="I11" s="12">
        <f ca="1">ROUND(INDIRECT(ADDRESS(ROW()+(0), COLUMN()+(-3), 1))*INDIRECT(ADDRESS(ROW()+(0), COLUMN()+(-1), 1)), 2)</f>
        <v>13.36</v>
      </c>
      <c r="J11" s="12"/>
    </row>
    <row r="12" spans="1:10" ht="45.00" thickBot="1" customHeight="1">
      <c r="A12" s="1" t="s">
        <v>18</v>
      </c>
      <c r="B12" s="1"/>
      <c r="C12" s="10" t="s">
        <v>19</v>
      </c>
      <c r="D12" s="1" t="s">
        <v>20</v>
      </c>
      <c r="E12" s="1"/>
      <c r="F12" s="11">
        <v>5</v>
      </c>
      <c r="G12" s="11"/>
      <c r="H12" s="12">
        <v>13.51</v>
      </c>
      <c r="I12" s="12">
        <f ca="1">ROUND(INDIRECT(ADDRESS(ROW()+(0), COLUMN()+(-3), 1))*INDIRECT(ADDRESS(ROW()+(0), COLUMN()+(-1), 1)), 2)</f>
        <v>67.55</v>
      </c>
      <c r="J12" s="12"/>
    </row>
    <row r="13" spans="1:10" ht="24.00" thickBot="1" customHeight="1">
      <c r="A13" s="1" t="s">
        <v>21</v>
      </c>
      <c r="B13" s="1"/>
      <c r="C13" s="10" t="s">
        <v>22</v>
      </c>
      <c r="D13" s="1" t="s">
        <v>23</v>
      </c>
      <c r="E13" s="1"/>
      <c r="F13" s="13">
        <v>1</v>
      </c>
      <c r="G13" s="13"/>
      <c r="H13" s="14">
        <v>8.21</v>
      </c>
      <c r="I13" s="14">
        <f ca="1">ROUND(INDIRECT(ADDRESS(ROW()+(0), COLUMN()+(-3), 1))*INDIRECT(ADDRESS(ROW()+(0), COLUMN()+(-1), 1)), 2)</f>
        <v>8.21</v>
      </c>
      <c r="J13" s="14"/>
    </row>
    <row r="14" spans="1:10" ht="13.50" thickBot="1" customHeight="1">
      <c r="A14" s="15"/>
      <c r="B14" s="15"/>
      <c r="C14" s="15"/>
      <c r="D14" s="15"/>
      <c r="E14" s="15"/>
      <c r="F14" s="9" t="s">
        <v>24</v>
      </c>
      <c r="G14" s="9"/>
      <c r="H14" s="9"/>
      <c r="I14" s="17">
        <f ca="1">ROUND(SUM(INDIRECT(ADDRESS(ROW()+(-1), COLUMN()+(0), 1)),INDIRECT(ADDRESS(ROW()+(-2), COLUMN()+(0), 1)),INDIRECT(ADDRESS(ROW()+(-3), COLUMN()+(0), 1)),INDIRECT(ADDRESS(ROW()+(-4), COLUMN()+(0), 1))), 2)</f>
        <v>370.49</v>
      </c>
      <c r="J14" s="17"/>
    </row>
    <row r="15" spans="1:10" ht="13.50" thickBot="1" customHeight="1">
      <c r="A15" s="15">
        <v>2</v>
      </c>
      <c r="B15" s="15"/>
      <c r="C15" s="15"/>
      <c r="D15" s="18" t="s">
        <v>25</v>
      </c>
      <c r="E15" s="18"/>
      <c r="F15" s="18"/>
      <c r="G15" s="18"/>
      <c r="H15" s="15"/>
      <c r="I15" s="15"/>
      <c r="J15" s="15"/>
    </row>
    <row r="16" spans="1:10" ht="13.50" thickBot="1" customHeight="1">
      <c r="A16" s="1" t="s">
        <v>26</v>
      </c>
      <c r="B16" s="1"/>
      <c r="C16" s="10" t="s">
        <v>27</v>
      </c>
      <c r="D16" s="1" t="s">
        <v>28</v>
      </c>
      <c r="E16" s="1"/>
      <c r="F16" s="11">
        <v>1.5</v>
      </c>
      <c r="G16" s="11"/>
      <c r="H16" s="12">
        <v>22.13</v>
      </c>
      <c r="I16" s="12">
        <f ca="1">ROUND(INDIRECT(ADDRESS(ROW()+(0), COLUMN()+(-3), 1))*INDIRECT(ADDRESS(ROW()+(0), COLUMN()+(-1), 1)), 2)</f>
        <v>33.2</v>
      </c>
      <c r="J16" s="12"/>
    </row>
    <row r="17" spans="1:10" ht="13.50" thickBot="1" customHeight="1">
      <c r="A17" s="1" t="s">
        <v>29</v>
      </c>
      <c r="B17" s="1"/>
      <c r="C17" s="10" t="s">
        <v>30</v>
      </c>
      <c r="D17" s="1" t="s">
        <v>31</v>
      </c>
      <c r="E17" s="1"/>
      <c r="F17" s="13">
        <v>1.5</v>
      </c>
      <c r="G17" s="13"/>
      <c r="H17" s="14">
        <v>21.02</v>
      </c>
      <c r="I17" s="14">
        <f ca="1">ROUND(INDIRECT(ADDRESS(ROW()+(0), COLUMN()+(-3), 1))*INDIRECT(ADDRESS(ROW()+(0), COLUMN()+(-1), 1)), 2)</f>
        <v>31.53</v>
      </c>
      <c r="J17" s="14"/>
    </row>
    <row r="18" spans="1:10" ht="13.50" thickBot="1" customHeight="1">
      <c r="A18" s="15"/>
      <c r="B18" s="15"/>
      <c r="C18" s="15"/>
      <c r="D18" s="15"/>
      <c r="E18" s="15"/>
      <c r="F18" s="9" t="s">
        <v>32</v>
      </c>
      <c r="G18" s="9"/>
      <c r="H18" s="9"/>
      <c r="I18" s="17">
        <f ca="1">ROUND(SUM(INDIRECT(ADDRESS(ROW()+(-1), COLUMN()+(0), 1)),INDIRECT(ADDRESS(ROW()+(-2), COLUMN()+(0), 1))), 2)</f>
        <v>64.73</v>
      </c>
      <c r="J18" s="17"/>
    </row>
    <row r="19" spans="1:10" ht="13.50" thickBot="1" customHeight="1">
      <c r="A19" s="15">
        <v>3</v>
      </c>
      <c r="B19" s="15"/>
      <c r="C19" s="15"/>
      <c r="D19" s="18" t="s">
        <v>33</v>
      </c>
      <c r="E19" s="18"/>
      <c r="F19" s="18"/>
      <c r="G19" s="18"/>
      <c r="H19" s="15"/>
      <c r="I19" s="15"/>
      <c r="J19" s="15"/>
    </row>
    <row r="20" spans="1:10" ht="13.50" thickBot="1" customHeight="1">
      <c r="A20" s="19"/>
      <c r="B20" s="19"/>
      <c r="C20" s="20" t="s">
        <v>34</v>
      </c>
      <c r="D20" s="19" t="s">
        <v>35</v>
      </c>
      <c r="E20" s="19"/>
      <c r="F20" s="13">
        <v>2</v>
      </c>
      <c r="G20" s="13"/>
      <c r="H20" s="14">
        <f ca="1">ROUND(SUM(INDIRECT(ADDRESS(ROW()+(-2), COLUMN()+(1), 1)),INDIRECT(ADDRESS(ROW()+(-6), COLUMN()+(1), 1))), 2)</f>
        <v>435.22</v>
      </c>
      <c r="I20" s="14">
        <f ca="1">ROUND(INDIRECT(ADDRESS(ROW()+(0), COLUMN()+(-3), 1))*INDIRECT(ADDRESS(ROW()+(0), COLUMN()+(-1), 1))/100, 2)</f>
        <v>8.7</v>
      </c>
      <c r="J20" s="14"/>
    </row>
    <row r="21" spans="1:10" ht="13.50" thickBot="1" customHeight="1">
      <c r="A21" s="21" t="s">
        <v>36</v>
      </c>
      <c r="B21" s="21"/>
      <c r="C21" s="22"/>
      <c r="D21" s="23"/>
      <c r="E21" s="23"/>
      <c r="F21" s="24" t="s">
        <v>37</v>
      </c>
      <c r="G21" s="24"/>
      <c r="H21" s="25"/>
      <c r="I21" s="26">
        <f ca="1">ROUND(SUM(INDIRECT(ADDRESS(ROW()+(-1), COLUMN()+(0), 1)),INDIRECT(ADDRESS(ROW()+(-3), COLUMN()+(0), 1)),INDIRECT(ADDRESS(ROW()+(-7), COLUMN()+(0), 1))), 2)</f>
        <v>443.92</v>
      </c>
      <c r="J21" s="26"/>
    </row>
    <row r="24" spans="1:10" ht="13.50" thickBot="1" customHeight="1">
      <c r="A24" s="27" t="s">
        <v>38</v>
      </c>
      <c r="B24" s="27"/>
      <c r="C24" s="27"/>
      <c r="D24" s="27"/>
      <c r="E24" s="27" t="s">
        <v>39</v>
      </c>
      <c r="F24" s="27"/>
      <c r="G24" s="27" t="s">
        <v>40</v>
      </c>
      <c r="H24" s="27"/>
      <c r="I24" s="27"/>
      <c r="J24" s="27" t="s">
        <v>41</v>
      </c>
    </row>
    <row r="25" spans="1:10" ht="13.50" thickBot="1" customHeight="1">
      <c r="A25" s="28" t="s">
        <v>42</v>
      </c>
      <c r="B25" s="28"/>
      <c r="C25" s="28"/>
      <c r="D25" s="28"/>
      <c r="E25" s="29">
        <v>1.10201e+006</v>
      </c>
      <c r="F25" s="29"/>
      <c r="G25" s="29">
        <v>1.10201e+006</v>
      </c>
      <c r="H25" s="29"/>
      <c r="I25" s="29"/>
      <c r="J25" s="29" t="s">
        <v>43</v>
      </c>
    </row>
    <row r="26" spans="1:10" ht="24.00" thickBot="1" customHeight="1">
      <c r="A26" s="30" t="s">
        <v>44</v>
      </c>
      <c r="B26" s="30"/>
      <c r="C26" s="30"/>
      <c r="D26" s="30"/>
      <c r="E26" s="31"/>
      <c r="F26" s="31"/>
      <c r="G26" s="31"/>
      <c r="H26" s="31"/>
      <c r="I26" s="31"/>
      <c r="J26" s="31"/>
    </row>
    <row r="27" spans="1:10" ht="13.50" thickBot="1" customHeight="1">
      <c r="A27" s="28" t="s">
        <v>45</v>
      </c>
      <c r="B27" s="28"/>
      <c r="C27" s="28"/>
      <c r="D27" s="28"/>
      <c r="E27" s="29">
        <v>142013</v>
      </c>
      <c r="F27" s="29"/>
      <c r="G27" s="29">
        <v>172013</v>
      </c>
      <c r="H27" s="29"/>
      <c r="I27" s="29"/>
      <c r="J27" s="29">
        <v>3</v>
      </c>
    </row>
    <row r="28" spans="1:10" ht="13.50" thickBot="1" customHeight="1">
      <c r="A28" s="30" t="s">
        <v>46</v>
      </c>
      <c r="B28" s="30"/>
      <c r="C28" s="30"/>
      <c r="D28" s="30"/>
      <c r="E28" s="31"/>
      <c r="F28" s="31"/>
      <c r="G28" s="31"/>
      <c r="H28" s="31"/>
      <c r="I28" s="31"/>
      <c r="J28" s="31"/>
    </row>
    <row r="31" spans="1:1" ht="33.75" thickBot="1" customHeight="1">
      <c r="A31" s="1" t="s">
        <v>47</v>
      </c>
      <c r="B31" s="1"/>
      <c r="C31" s="1"/>
      <c r="D31" s="1"/>
      <c r="E31" s="1"/>
      <c r="F31" s="1"/>
      <c r="G31" s="1"/>
      <c r="H31" s="1"/>
      <c r="I31" s="1"/>
      <c r="J31" s="1"/>
    </row>
    <row r="32" spans="1:1" ht="33.75" thickBot="1" customHeight="1">
      <c r="A32" s="1" t="s">
        <v>48</v>
      </c>
      <c r="B32" s="1"/>
      <c r="C32" s="1"/>
      <c r="D32" s="1"/>
      <c r="E32" s="1"/>
      <c r="F32" s="1"/>
      <c r="G32" s="1"/>
      <c r="H32" s="1"/>
      <c r="I32" s="1"/>
      <c r="J32" s="1"/>
    </row>
    <row r="33" spans="1:1" ht="33.75" thickBot="1" customHeight="1">
      <c r="A33" s="1" t="s">
        <v>49</v>
      </c>
      <c r="B33" s="1"/>
      <c r="C33" s="1"/>
      <c r="D33" s="1"/>
      <c r="E33" s="1"/>
      <c r="F33" s="1"/>
      <c r="G33" s="1"/>
      <c r="H33" s="1"/>
      <c r="I33" s="1"/>
      <c r="J33" s="1"/>
    </row>
  </sheetData>
  <mergeCells count="71">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H14"/>
    <mergeCell ref="I14:J14"/>
    <mergeCell ref="A15:B15"/>
    <mergeCell ref="D15:G15"/>
    <mergeCell ref="I15:J15"/>
    <mergeCell ref="A16:B16"/>
    <mergeCell ref="D16:E16"/>
    <mergeCell ref="F16:G16"/>
    <mergeCell ref="I16:J16"/>
    <mergeCell ref="A17:B17"/>
    <mergeCell ref="D17:E17"/>
    <mergeCell ref="F17:G17"/>
    <mergeCell ref="I17:J17"/>
    <mergeCell ref="A18:B18"/>
    <mergeCell ref="D18:E18"/>
    <mergeCell ref="F18:H18"/>
    <mergeCell ref="I18:J18"/>
    <mergeCell ref="A19:B19"/>
    <mergeCell ref="D19:G19"/>
    <mergeCell ref="I19:J19"/>
    <mergeCell ref="A20:B20"/>
    <mergeCell ref="D20:E20"/>
    <mergeCell ref="F20:G20"/>
    <mergeCell ref="I20:J20"/>
    <mergeCell ref="A21:E21"/>
    <mergeCell ref="F21:H21"/>
    <mergeCell ref="I21:J21"/>
    <mergeCell ref="A24:D24"/>
    <mergeCell ref="E24:F24"/>
    <mergeCell ref="G24:I24"/>
    <mergeCell ref="A25:D25"/>
    <mergeCell ref="E25:F26"/>
    <mergeCell ref="G25:I26"/>
    <mergeCell ref="J25:J26"/>
    <mergeCell ref="A26:D26"/>
    <mergeCell ref="A27:D27"/>
    <mergeCell ref="E27:F28"/>
    <mergeCell ref="G27:I28"/>
    <mergeCell ref="J27:J28"/>
    <mergeCell ref="A28:D28"/>
    <mergeCell ref="A31:J31"/>
    <mergeCell ref="A32:J32"/>
    <mergeCell ref="A33:J33"/>
  </mergeCells>
  <pageMargins left="0.147638" right="0.147638" top="0.206693" bottom="0.206693" header="0.0" footer="0.0"/>
  <pageSetup paperSize="9" orientation="portrait"/>
  <rowBreaks count="0" manualBreakCount="0">
    </rowBreaks>
</worksheet>
</file>