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<sst xmlns="http://schemas.openxmlformats.org/spreadsheetml/2006/main" count="28" uniqueCount="28">
  <si>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</si>
  <si>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LMR010</t>
  </si>
  <si>
    <t xml:space="preserve">Ud</t>
  </si>
  <si>
    <t xml:space="preserve">Rampa niveladora hidráulica con labio abatible.</t>
  </si>
  <si>
    <r>
      <rPr>
        <sz val="8.25"/>
        <color rgb="FF000000"/>
        <rFont val="Arial"/>
        <family val="2"/>
      </rPr>
      <t xml:space="preserve">Rampa niveladora hidráulica, instalada en foso previamente ejecutado, de 60 kN de capacidad de carga nominal, formada por una plataforma de chapa lagrimada de acero, de 2500 mm de longitud, 2000 mm de anchura y 8 ó 10 mm de espesor, con labio abatible delantero de chapa lagrimada de acero, de 2500 mm de longitud, 400 mm de anchura y 8 ó 10 mm de espesor y bastidor de perfiles de acero laminado. Incluso cilindros hidráulicos, motor trifásico, bandas laterales reflectantes, perfiles metálicos angulares de 80x80 mm para recibido de la rampa niveladora hidráulica a obra, perfiles metálicos de refuerzo y cuadro de maniobra con pulsador de parada de emergencia. El precio no incluye la ejecución del foso, el conexionado con la red eléctrica ni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</si>
  <si>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</si>
  <si>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</si>
  <si>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</si>
  <si>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</si>
  <si>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</si>
  <si>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</si>
  <si>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</si>
  <si>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mt26amc020a</t>
  </si>
  <si>
    <t xml:space="preserve">Ud</t>
  </si>
  <si>
    <t xml:space="preserve">Rampa niveladora hidráulica, para instalar en foso, de 60 kN de capacidad de carga nominal, formada por una plataforma de chapa lagrimada de acero, de 2500 mm de longitud, 2000 mm de anchura y 8 ó 10 mm de espesor, con labio abatible delantero de chapa lagrimada de acero, de 2500 mm de longitud, 400 mm de anchura y 8 ó 10 mm de espesor y bastidor de perfiles de acero laminado. Incluso cilindros hidráulicos, motor trifásico, bandas laterales reflectantes, perfiles metálicos angulares de 80x80 mm para recibido de la rampa niveladora hidráulica a obra, perfiles metálicos de refuerzo y cuadro de maniobra con pulsador de parada de emergencia.</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</si>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</sst>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1.87" customWidth="1"/>
    <col min="4" max="4" width="5.78"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4694.8</v>
      </c>
      <c r="H10" s="14">
        <f ca="1">ROUND(INDIRECT(ADDRESS(ROW()+(0), COLUMN()+(-2), 1))*INDIRECT(ADDRESS(ROW()+(0), COLUMN()+(-1), 1)), 2)</f>
        <v>4694.8</v>
      </c>
    </row>
    <row r="11" spans="1:8" ht="13.50" thickBot="1" customHeight="1">
      <c r="A11" s="15"/>
      <c r="B11" s="15"/>
      <c r="C11" s="15"/>
      <c r="D11" s="15"/>
      <c r="E11" s="15"/>
      <c r="F11" s="9" t="s">
        <v>15</v>
      </c>
      <c r="G11" s="9"/>
      <c r="H11" s="17">
        <f ca="1">ROUND(SUM(INDIRECT(ADDRESS(ROW()+(-1), COLUMN()+(0), 1))), 2)</f>
        <v>4694.8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8</v>
      </c>
      <c r="G13" s="13">
        <v>22.74</v>
      </c>
      <c r="H13" s="13">
        <f ca="1">ROUND(INDIRECT(ADDRESS(ROW()+(0), COLUMN()+(-2), 1))*INDIRECT(ADDRESS(ROW()+(0), COLUMN()+(-1), 1)), 2)</f>
        <v>181.92</v>
      </c>
    </row>
    <row r="14" spans="1:8" ht="13.50" thickBot="1" customHeight="1">
      <c r="A14" s="1" t="s">
        <v>20</v>
      </c>
      <c r="B14" s="1"/>
      <c r="C14" s="10" t="s">
        <v>21</v>
      </c>
      <c r="D14" s="10"/>
      <c r="E14" s="1" t="s">
        <v>22</v>
      </c>
      <c r="F14" s="12">
        <v>8</v>
      </c>
      <c r="G14" s="14">
        <v>21.02</v>
      </c>
      <c r="H14" s="14">
        <f ca="1">ROUND(INDIRECT(ADDRESS(ROW()+(0), COLUMN()+(-2), 1))*INDIRECT(ADDRESS(ROW()+(0), COLUMN()+(-1), 1)), 2)</f>
        <v>168.16</v>
      </c>
    </row>
    <row r="15" spans="1:8" ht="13.50" thickBot="1" customHeight="1">
      <c r="A15" s="15"/>
      <c r="B15" s="15"/>
      <c r="C15" s="15"/>
      <c r="D15" s="15"/>
      <c r="E15" s="15"/>
      <c r="F15" s="9" t="s">
        <v>23</v>
      </c>
      <c r="G15" s="9"/>
      <c r="H15" s="17">
        <f ca="1">ROUND(SUM(INDIRECT(ADDRESS(ROW()+(-1), COLUMN()+(0), 1)),INDIRECT(ADDRESS(ROW()+(-2), COLUMN()+(0), 1))), 2)</f>
        <v>350.08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5044.88</v>
      </c>
      <c r="H17" s="14">
        <f ca="1">ROUND(INDIRECT(ADDRESS(ROW()+(0), COLUMN()+(-2), 1))*INDIRECT(ADDRESS(ROW()+(0), COLUMN()+(-1), 1))/100, 2)</f>
        <v>100.9</v>
      </c>
    </row>
    <row r="18" spans="1:8" ht="13.50" thickBot="1" customHeight="1">
      <c r="A18" s="8"/>
      <c r="B18" s="8"/>
      <c r="C18" s="8"/>
      <c r="D18" s="8"/>
      <c r="E18" s="8"/>
      <c r="F18" s="21" t="s">
        <v>27</v>
      </c>
      <c r="G18" s="21"/>
      <c r="H18" s="22">
        <f ca="1">ROUND(SUM(INDIRECT(ADDRESS(ROW()+(-1), COLUMN()+(0), 1)),INDIRECT(ADDRESS(ROW()+(-3), COLUMN()+(0), 1)),INDIRECT(ADDRESS(ROW()+(-7), COLUMN()+(0), 1))), 2)</f>
        <v>5145.78</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