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<sst xmlns="http://schemas.openxmlformats.org/spreadsheetml/2006/main" count="35" uniqueCount="35">
  <si>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</si>
  <si>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IBY251</t>
  </si>
  <si>
    <t xml:space="preserve">Ud</t>
  </si>
  <si>
    <t xml:space="preserve">Unidad exterior de aire acondicionado de condensación por agua, bomba de calor, para sistema VRV-IV W+, para gas R-410A.</t>
  </si>
  <si>
    <r>
      <rPr>
        <sz val="8.25"/>
        <color rgb="FF000000"/>
        <rFont val="Arial"/>
        <family val="2"/>
      </rPr>
      <t xml:space="preserve">Unidad exterior de condensación por agua para sistema VRV-IV W+ (Volumen de Refrigerante Variable, condensado por agua), modelo RWEYQ8T9 "DAIKIN", bomba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</si>
  <si>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</si>
  <si>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</si>
  <si>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</si>
  <si>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</si>
  <si>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</si>
  <si>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</si>
  <si>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</si>
  <si>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mt42dai060a</t>
  </si>
  <si>
    <t xml:space="preserve">Ud</t>
  </si>
  <si>
    <t xml:space="preserve">Unidad exterior de condensación por agua para sistema VRV-IV W+ (Volumen de Refrigerante Variable, condensado por agua), modelo RWEYQ8T9 "DAIKIN", bomba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t>
  </si>
  <si>
    <t xml:space="preserve">mt42www080</t>
  </si>
  <si>
    <t xml:space="preserve">Ud</t>
  </si>
  <si>
    <t xml:space="preserve">Kit de amortiguadores antivibración de suelo, formado por cuatro amortiguadores de caucho, con sus tornillos, tuercas y arandelas correspondientes.</t>
  </si>
  <si>
    <t xml:space="preserve">mt42dai612</t>
  </si>
  <si>
    <t xml:space="preserve">Ud</t>
  </si>
  <si>
    <t xml:space="preserve">Filtro para la tubería de entrada de agua de la unidad exterior de condensación por agua, modelo BWU26A20 "DAIKIN".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</si>
  <si>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</si>
  <si>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</si>
  <si>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</si>
  <si>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</si>
  <si>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</si>
  <si>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</si>
  <si>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</si>
  <si>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</si>
  <si>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</si>
  <si>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</si>
  <si>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</si>
  <si>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</si>
  <si>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6.387,45€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</si>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</sst>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76.00" thickBot="1" customHeight="1">
      <c r="A10" s="1" t="s">
        <v>12</v>
      </c>
      <c r="B10" s="1"/>
      <c r="C10" s="10" t="s">
        <v>13</v>
      </c>
      <c r="D10" s="1" t="s">
        <v>14</v>
      </c>
      <c r="E10" s="11">
        <v>1</v>
      </c>
      <c r="F10" s="12">
        <v>17246</v>
      </c>
      <c r="G10" s="12">
        <f ca="1">ROUND(INDIRECT(ADDRESS(ROW()+(0), COLUMN()+(-2), 1))*INDIRECT(ADDRESS(ROW()+(0), COLUMN()+(-1), 1)), 2)</f>
        <v>17246</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3">
        <v>1</v>
      </c>
      <c r="F12" s="14">
        <v>375</v>
      </c>
      <c r="G12" s="14">
        <f ca="1">ROUND(INDIRECT(ADDRESS(ROW()+(0), COLUMN()+(-2), 1))*INDIRECT(ADDRESS(ROW()+(0), COLUMN()+(-1), 1)), 2)</f>
        <v>375</v>
      </c>
    </row>
    <row r="13" spans="1:7" ht="13.50" thickBot="1" customHeight="1">
      <c r="A13" s="15"/>
      <c r="B13" s="15"/>
      <c r="C13" s="15"/>
      <c r="D13" s="15"/>
      <c r="E13" s="9" t="s">
        <v>21</v>
      </c>
      <c r="F13" s="9"/>
      <c r="G13" s="17">
        <f ca="1">ROUND(SUM(INDIRECT(ADDRESS(ROW()+(-1), COLUMN()+(0), 1)),INDIRECT(ADDRESS(ROW()+(-2), COLUMN()+(0), 1)),INDIRECT(ADDRESS(ROW()+(-3), COLUMN()+(0), 1))), 2)</f>
        <v>17629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6.016</v>
      </c>
      <c r="F15" s="12">
        <v>22.74</v>
      </c>
      <c r="G15" s="12">
        <f ca="1">ROUND(INDIRECT(ADDRESS(ROW()+(0), COLUMN()+(-2), 1))*INDIRECT(ADDRESS(ROW()+(0), COLUMN()+(-1), 1)), 2)</f>
        <v>136.8</v>
      </c>
    </row>
    <row r="16" spans="1:7" ht="13.50" thickBot="1" customHeight="1">
      <c r="A16" s="1" t="s">
        <v>26</v>
      </c>
      <c r="B16" s="1"/>
      <c r="C16" s="10" t="s">
        <v>27</v>
      </c>
      <c r="D16" s="1" t="s">
        <v>28</v>
      </c>
      <c r="E16" s="13">
        <v>6.016</v>
      </c>
      <c r="F16" s="14">
        <v>20.98</v>
      </c>
      <c r="G16" s="14">
        <f ca="1">ROUND(INDIRECT(ADDRESS(ROW()+(0), COLUMN()+(-2), 1))*INDIRECT(ADDRESS(ROW()+(0), COLUMN()+(-1), 1)), 2)</f>
        <v>126.22</v>
      </c>
    </row>
    <row r="17" spans="1:7" ht="13.50" thickBot="1" customHeight="1">
      <c r="A17" s="15"/>
      <c r="B17" s="15"/>
      <c r="C17" s="15"/>
      <c r="D17" s="15"/>
      <c r="E17" s="9" t="s">
        <v>29</v>
      </c>
      <c r="F17" s="9"/>
      <c r="G17" s="17">
        <f ca="1">ROUND(SUM(INDIRECT(ADDRESS(ROW()+(-1), COLUMN()+(0), 1)),INDIRECT(ADDRESS(ROW()+(-2), COLUMN()+(0), 1))), 2)</f>
        <v>263.02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17892</v>
      </c>
      <c r="G19" s="14">
        <f ca="1">ROUND(INDIRECT(ADDRESS(ROW()+(0), COLUMN()+(-2), 1))*INDIRECT(ADDRESS(ROW()+(0), COLUMN()+(-1), 1))/100, 2)</f>
        <v>357.84</v>
      </c>
    </row>
    <row r="20" spans="1:7" ht="13.50" thickBot="1" customHeight="1">
      <c r="A20" s="21" t="s">
        <v>33</v>
      </c>
      <c r="B20" s="21"/>
      <c r="C20" s="22"/>
      <c r="D20" s="23"/>
      <c r="E20" s="24" t="s">
        <v>34</v>
      </c>
      <c r="F20" s="25"/>
      <c r="G20" s="26">
        <f ca="1">ROUND(SUM(INDIRECT(ADDRESS(ROW()+(-1), COLUMN()+(0), 1)),INDIRECT(ADDRESS(ROW()+(-3), COLUMN()+(0), 1)),INDIRECT(ADDRESS(ROW()+(-7), COLUMN()+(0), 1))), 2)</f>
        <v>18249.9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