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<sst xmlns="http://schemas.openxmlformats.org/spreadsheetml/2006/main" count="41" uniqueCount="41">
  <si>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</si>
  <si>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IBL625</t>
  </si>
  <si>
    <t xml:space="preserve">Ud</t>
  </si>
  <si>
    <t xml:space="preserve">Unidad interior de aire acondicionado, de cassette.</t>
  </si>
  <si>
    <r>
      <rPr>
        <sz val="8.25"/>
        <color rgb="FF000000"/>
        <rFont val="Arial"/>
        <family val="2"/>
      </rPr>
      <t xml:space="preserve">Unidad interior de aire acondicionado de cassette, de 4 vías, sistema aire-aire multi-split, con caudal variable de refrigerante, para gas R-410A, gama City Multi, modelo PLFY-M20VEM6-E "MITSUBISHI ELECTRIC", potencia frigorífica nominal 2,2 kW (temperatura de bulbo seco del aire interior 27°C, temperatura de bulbo húmedo del aire interior 19°C), potencia calorífica nominal 2,5 kW (temperatura de bulbo seco del aire interior 20°C), consumo eléctrico nominal en refrigeración 0,03 kW, consumo eléctrico nominal en calefacción 0,03 kW, de 258x840x840 mm, peso 19 kg, con ventilador de cuatro velocidades, ajuste automático de la velocidad del ventilador, presión sonora a velocidad baja 24 dBA, caudal de aire a velocidad alta 15 m³/min, toma de aire exterior (hasta el 20% del caudal de aire nominal), posibilidad de cerrar cualquiera de las vías de impulsión para facilitar la instalación en ángulos y pasillos y la graduación de éstas mediante el control remoto y bomba de drenaje. Regulación: control remoto por cable, conectable al bus M-Net, modelo PAR-U02MEDA-J. Incluso elementos para suspensión del techo.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</si>
  <si>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</si>
  <si>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</si>
  <si>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</si>
  <si>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</si>
  <si>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</si>
  <si>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</si>
  <si>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</si>
  <si>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mt42mee223a</t>
  </si>
  <si>
    <t xml:space="preserve">Ud</t>
  </si>
  <si>
    <t xml:space="preserve">Unidad interior de aire acondicionado de cassette, de 4 vías, sistema aire-aire multi-split, con caudal variable de refrigerante, para gas R-410A, gama City Multi, modelo PLFY-M20VEM6-E "MITSUBISHI ELECTRIC", potencia frigorífica nominal 2,2 kW (temperatura de bulbo seco del aire interior 27°C, temperatura de bulbo húmedo del aire interior 19°C), potencia calorífica nominal 2,5 kW (temperatura de bulbo seco del aire interior 20°C), consumo eléctrico nominal en refrigeración 0,03 kW, consumo eléctrico nominal en calefacción 0,03 kW, de 258x840x840 mm, peso 19 kg, con ventilador de cuatro velocidades, ajuste automático de la velocidad del ventilador, presión sonora a velocidad baja 24 dBA, caudal de aire a velocidad alta 15 m³/min, toma de aire exterior (hasta el 20% del caudal de aire nominal), posibilidad de cerrar cualquiera de las vías de impulsión para facilitar la instalación en ángulos y pasillos y la graduación de éstas mediante el control remoto y bomba de drenaje.</t>
  </si>
  <si>
    <t xml:space="preserve">mt42www090</t>
  </si>
  <si>
    <t xml:space="preserve">Ud</t>
  </si>
  <si>
    <t xml:space="preserve">Kit de soportes para suspensión del techo, formado por cuatro varillas roscadas de acero galvanizado, con sus tacos, tuercas y arandelas correspondientes.</t>
  </si>
  <si>
    <t xml:space="preserve">mt42mee810a</t>
  </si>
  <si>
    <t xml:space="preserve">Ud</t>
  </si>
  <si>
    <t xml:space="preserve">Control remoto por cable, conectable al bus M-Net, modelo PAR-U02MEDA-J "MITSUBISHI ELECTRIC", 140x25x120 mm, con pantalla táctil LCD retroiluminada con matriz de puntos, indicador del estado de funcionamiento con LED multicolor configurable (10 colores disponibles), sonda de temperatura ambiente, función de doble temperatura de consigna, función marcha/paro, y 8 acciones programables para cada día de la semana.</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</si>
  <si>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</si>
  <si>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</si>
  <si>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según UNE 20324, propiedades eléctricas: aislante, no propagador de la llama. Según UNE-EN 61386-1 y UNE-EN 61386-22. Incluso abrazaderas, elementos de sujeción y accesorios (curvas, manguitos, tes, codos y curvas flexibles).</t>
  </si>
  <si>
    <t xml:space="preserve">mt42mee760</t>
  </si>
  <si>
    <t xml:space="preserve">m</t>
  </si>
  <si>
    <t xml:space="preserve">Cable bus de comunicaciones, de 2 hilos, de 0,5 mm² de sección por hilo.</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</si>
  <si>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</si>
  <si>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</si>
  <si>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</si>
  <si>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</si>
  <si>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</si>
  <si>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</si>
  <si>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</si>
  <si>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</si>
  <si>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</si>
  <si>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</si>
  <si>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</si>
  <si>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</si>
  <si>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664,42€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</si>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</sst>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1901</v>
      </c>
      <c r="G10" s="12">
        <f ca="1">ROUND(INDIRECT(ADDRESS(ROW()+(0), COLUMN()+(-2), 1))*INDIRECT(ADDRESS(ROW()+(0), COLUMN()+(-1), 1)), 2)</f>
        <v>1901</v>
      </c>
    </row>
    <row r="11" spans="1:7" ht="24.00" thickBot="1" customHeight="1">
      <c r="A11" s="1" t="s">
        <v>15</v>
      </c>
      <c r="B11" s="1"/>
      <c r="C11" s="10" t="s">
        <v>16</v>
      </c>
      <c r="D11" s="1" t="s">
        <v>17</v>
      </c>
      <c r="E11" s="11">
        <v>1</v>
      </c>
      <c r="F11" s="12">
        <v>22</v>
      </c>
      <c r="G11" s="12">
        <f ca="1">ROUND(INDIRECT(ADDRESS(ROW()+(0), COLUMN()+(-2), 1))*INDIRECT(ADDRESS(ROW()+(0), COLUMN()+(-1), 1)), 2)</f>
        <v>22</v>
      </c>
    </row>
    <row r="12" spans="1:7" ht="66.00" thickBot="1" customHeight="1">
      <c r="A12" s="1" t="s">
        <v>18</v>
      </c>
      <c r="B12" s="1"/>
      <c r="C12" s="10" t="s">
        <v>19</v>
      </c>
      <c r="D12" s="1" t="s">
        <v>20</v>
      </c>
      <c r="E12" s="11">
        <v>1</v>
      </c>
      <c r="F12" s="12">
        <v>347</v>
      </c>
      <c r="G12" s="12">
        <f ca="1">ROUND(INDIRECT(ADDRESS(ROW()+(0), COLUMN()+(-2), 1))*INDIRECT(ADDRESS(ROW()+(0), COLUMN()+(-1), 1)), 2)</f>
        <v>347</v>
      </c>
    </row>
    <row r="13" spans="1:7" ht="76.50" thickBot="1" customHeight="1">
      <c r="A13" s="1" t="s">
        <v>21</v>
      </c>
      <c r="B13" s="1"/>
      <c r="C13" s="10" t="s">
        <v>22</v>
      </c>
      <c r="D13" s="1" t="s">
        <v>23</v>
      </c>
      <c r="E13" s="11">
        <v>3</v>
      </c>
      <c r="F13" s="12">
        <v>1.23</v>
      </c>
      <c r="G13" s="12">
        <f ca="1">ROUND(INDIRECT(ADDRESS(ROW()+(0), COLUMN()+(-2), 1))*INDIRECT(ADDRESS(ROW()+(0), COLUMN()+(-1), 1)), 2)</f>
        <v>3.69</v>
      </c>
    </row>
    <row r="14" spans="1:7" ht="13.50" thickBot="1" customHeight="1">
      <c r="A14" s="1" t="s">
        <v>24</v>
      </c>
      <c r="B14" s="1"/>
      <c r="C14" s="10" t="s">
        <v>25</v>
      </c>
      <c r="D14" s="1" t="s">
        <v>26</v>
      </c>
      <c r="E14" s="13">
        <v>3</v>
      </c>
      <c r="F14" s="14">
        <v>3</v>
      </c>
      <c r="G14" s="14">
        <f ca="1">ROUND(INDIRECT(ADDRESS(ROW()+(0), COLUMN()+(-2), 1))*INDIRECT(ADDRESS(ROW()+(0), COLUMN()+(-1), 1)), 2)</f>
        <v>9</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2282.69</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1</v>
      </c>
      <c r="F17" s="12">
        <v>22.74</v>
      </c>
      <c r="G17" s="12">
        <f ca="1">ROUND(INDIRECT(ADDRESS(ROW()+(0), COLUMN()+(-2), 1))*INDIRECT(ADDRESS(ROW()+(0), COLUMN()+(-1), 1)), 2)</f>
        <v>22.74</v>
      </c>
    </row>
    <row r="18" spans="1:7" ht="13.50" thickBot="1" customHeight="1">
      <c r="A18" s="1" t="s">
        <v>32</v>
      </c>
      <c r="B18" s="1"/>
      <c r="C18" s="10" t="s">
        <v>33</v>
      </c>
      <c r="D18" s="1" t="s">
        <v>34</v>
      </c>
      <c r="E18" s="13">
        <v>1</v>
      </c>
      <c r="F18" s="14">
        <v>20.98</v>
      </c>
      <c r="G18" s="14">
        <f ca="1">ROUND(INDIRECT(ADDRESS(ROW()+(0), COLUMN()+(-2), 1))*INDIRECT(ADDRESS(ROW()+(0), COLUMN()+(-1), 1)), 2)</f>
        <v>20.98</v>
      </c>
    </row>
    <row r="19" spans="1:7" ht="13.50" thickBot="1" customHeight="1">
      <c r="A19" s="15"/>
      <c r="B19" s="15"/>
      <c r="C19" s="15"/>
      <c r="D19" s="15"/>
      <c r="E19" s="9" t="s">
        <v>35</v>
      </c>
      <c r="F19" s="9"/>
      <c r="G19" s="17">
        <f ca="1">ROUND(SUM(INDIRECT(ADDRESS(ROW()+(-1), COLUMN()+(0), 1)),INDIRECT(ADDRESS(ROW()+(-2), COLUMN()+(0), 1))), 2)</f>
        <v>43.72</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2326.41</v>
      </c>
      <c r="G21" s="14">
        <f ca="1">ROUND(INDIRECT(ADDRESS(ROW()+(0), COLUMN()+(-2), 1))*INDIRECT(ADDRESS(ROW()+(0), COLUMN()+(-1), 1))/100, 2)</f>
        <v>46.53</v>
      </c>
    </row>
    <row r="22" spans="1:7" ht="13.50" thickBot="1" customHeight="1">
      <c r="A22" s="21" t="s">
        <v>39</v>
      </c>
      <c r="B22" s="21"/>
      <c r="C22" s="22"/>
      <c r="D22" s="23"/>
      <c r="E22" s="24" t="s">
        <v>40</v>
      </c>
      <c r="F22" s="25"/>
      <c r="G22" s="26">
        <f ca="1">ROUND(SUM(INDIRECT(ADDRESS(ROW()+(-1), COLUMN()+(0), 1)),INDIRECT(ADDRESS(ROW()+(-3), COLUMN()+(0), 1)),INDIRECT(ADDRESS(ROW()+(-7), COLUMN()+(0), 1))), 2)</f>
        <v>2372.94</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