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<sst xmlns="http://schemas.openxmlformats.org/spreadsheetml/2006/main" count="46" uniqueCount="46">
  <si>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</si>
  <si>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FSM114</t>
  </si>
  <si>
    <t xml:space="preserve">m²</t>
  </si>
  <si>
    <t xml:space="preserve">Refuerzo para sistema ETICS "WEBER" de aislamiento térmico por el exterior de fachadas.</t>
  </si>
  <si>
    <r>
      <rPr>
        <sz val="8.25"/>
        <color rgb="FF000000"/>
        <rFont val="Arial"/>
        <family val="2"/>
      </rPr>
      <t xml:space="preserve">Capa adicional de refuerzo para el sistema Webertherm Mineral "WEBER", con ETE 18/0165, mediante la aplicación de una capa de mortero de 2 mm de espesor mínimo, realizada con mortero polimérico de altas prestaciones reforzado con fibras, Webertherm BaseGel, "WEBER", color gris, armado con malla de fibra de vidrio antiálcalis, Webertherm Malla 160 "WEBER", de 3,5x3,8 mm de luz de malla, 160 g/m² de masa superficial y 0,52 mm de espesor, solapada 10 cm; aplicada en zonas susceptibles de impacto desde el arranque del sistema, sobre la capa de regularización y antes de la aplicación de la capa de acabado. El precio incluye la ejecución de remates en los encuentros con paramentos y revestimientos u otros elementos recibidos en su superficie.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</si>
  <si>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</si>
  <si>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</si>
  <si>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</si>
  <si>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</si>
  <si>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</si>
  <si>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</si>
  <si>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</si>
  <si>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mt28mpc020b</t>
  </si>
  <si>
    <t xml:space="preserve">kg</t>
  </si>
  <si>
    <t xml:space="preserve">Mortero polimérico de altas prestaciones reforzado con fibras, Webertherm BaseGel, "WEBER", color gris, compuesto de cemento gris, cargas minerales, resinas hidrófugas redispersables, fibras y aditivos especiales, para aplicar mediante proyección mecánica, para adherir los paneles aislantes y como capa base, tipo GP CSIII W2, según UNE-EN 998-1.</t>
  </si>
  <si>
    <t xml:space="preserve">mt28maw050h</t>
  </si>
  <si>
    <t xml:space="preserve">m²</t>
  </si>
  <si>
    <t xml:space="preserve">Malla de fibra de vidrio antiálcalis, Webertherm Malla 160 "WEBER", de 3,5x3,8 mm de luz de malla, 160 g/m² de masa superficial, 0,52 mm de espesor y de 0,11x50 m, para armar morteros.</t>
  </si>
  <si>
    <t xml:space="preserve">Subtotal materiales:</t>
  </si>
  <si>
    <t xml:space="preserve">Equipo y maquinaria</t>
  </si>
  <si>
    <t xml:space="preserve">mq06pym010</t>
  </si>
  <si>
    <t xml:space="preserve">h</t>
  </si>
  <si>
    <t xml:space="preserve">Mezcladora-bombeadora para morteros y yesos proyectados, de 3 m³/h.</t>
  </si>
  <si>
    <t xml:space="preserve">Subtotal equipo y maquinaria:</t>
  </si>
  <si>
    <t xml:space="preserve">Mano de obra</t>
  </si>
  <si>
    <t xml:space="preserve">mo039</t>
  </si>
  <si>
    <t xml:space="preserve">h</t>
  </si>
  <si>
    <t xml:space="preserve">Oficial 1ª revocador.</t>
  </si>
  <si>
    <t xml:space="preserve">mo079</t>
  </si>
  <si>
    <t xml:space="preserve">h</t>
  </si>
  <si>
    <t xml:space="preserve">Ayudante revocador.</t>
  </si>
  <si>
    <t xml:space="preserve">Subtotal mano de obra:</t>
  </si>
  <si>
    <t xml:space="preserve">Costes directos complementarios</t>
  </si>
  <si>
    <t xml:space="preserve">%</t>
  </si>
  <si>
    <t xml:space="preserve">Costes directos complementarios</t>
  </si>
  <si>
    <t xml:space="preserve">Coste de mantenimiento decenal: 0,46€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</si>
  <si>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</si>
  <si>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</si>
  <si>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</si>
  <si>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</si>
  <si>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</si>
  <si>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</si>
  <si>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Especificaciones de los morteros para albañilería. Parte 1: Morteros para revoco y enlucido.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</si>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</sst>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6.46" customWidth="1"/>
    <col min="5" max="5" width="69.70" customWidth="1"/>
    <col min="6" max="6" width="1.36" customWidth="1"/>
    <col min="7" max="7" width="12.92" customWidth="1"/>
    <col min="8" max="8" width="2.38" customWidth="1"/>
    <col min="9" max="9" width="12.24" customWidth="1"/>
    <col min="10" max="10" width="8.84"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66.00" thickBot="1" customHeight="1">
      <c r="A5" s="5" t="s">
        <v>4</v>
      </c>
      <c r="B5" s="5"/>
      <c r="C5" s="5"/>
      <c r="D5" s="5"/>
      <c r="E5" s="5"/>
      <c r="F5" s="5"/>
      <c r="G5" s="5"/>
      <c r="H5" s="5"/>
      <c r="I5" s="5"/>
      <c r="J5" s="5"/>
    </row>
    <row r="8" spans="1:10" ht="24.00" thickBot="1" customHeight="1">
      <c r="A8" s="6" t="s">
        <v>5</v>
      </c>
      <c r="B8" s="6"/>
      <c r="C8" s="6" t="s">
        <v>6</v>
      </c>
      <c r="D8" s="6"/>
      <c r="E8" s="6" t="s">
        <v>7</v>
      </c>
      <c r="F8" s="7" t="s">
        <v>8</v>
      </c>
      <c r="G8" s="7"/>
      <c r="H8" s="7"/>
      <c r="I8" s="7" t="s">
        <v>9</v>
      </c>
      <c r="J8" s="7" t="s">
        <v>10</v>
      </c>
    </row>
    <row r="9" spans="1:10" ht="13.50" thickBot="1" customHeight="1">
      <c r="A9" s="8">
        <v>1</v>
      </c>
      <c r="B9" s="8"/>
      <c r="C9" s="8"/>
      <c r="D9" s="8"/>
      <c r="E9" s="9" t="s">
        <v>11</v>
      </c>
      <c r="F9" s="9"/>
      <c r="G9" s="9"/>
      <c r="H9" s="9"/>
      <c r="I9" s="8"/>
      <c r="J9" s="8"/>
    </row>
    <row r="10" spans="1:10" ht="55.50" thickBot="1" customHeight="1">
      <c r="A10" s="1" t="s">
        <v>12</v>
      </c>
      <c r="B10" s="1"/>
      <c r="C10" s="10" t="s">
        <v>13</v>
      </c>
      <c r="D10" s="10"/>
      <c r="E10" s="1" t="s">
        <v>14</v>
      </c>
      <c r="F10" s="11">
        <v>3.75</v>
      </c>
      <c r="G10" s="11"/>
      <c r="H10" s="11"/>
      <c r="I10" s="12">
        <v>0.76</v>
      </c>
      <c r="J10" s="12">
        <f ca="1">ROUND(INDIRECT(ADDRESS(ROW()+(0), COLUMN()+(-4), 1))*INDIRECT(ADDRESS(ROW()+(0), COLUMN()+(-1), 1)), 2)</f>
        <v>2.85</v>
      </c>
    </row>
    <row r="11" spans="1:10" ht="34.50" thickBot="1" customHeight="1">
      <c r="A11" s="1" t="s">
        <v>15</v>
      </c>
      <c r="B11" s="1"/>
      <c r="C11" s="10" t="s">
        <v>16</v>
      </c>
      <c r="D11" s="10"/>
      <c r="E11" s="1" t="s">
        <v>17</v>
      </c>
      <c r="F11" s="13">
        <v>1.1</v>
      </c>
      <c r="G11" s="13"/>
      <c r="H11" s="13"/>
      <c r="I11" s="14">
        <v>1.66</v>
      </c>
      <c r="J11" s="14">
        <f ca="1">ROUND(INDIRECT(ADDRESS(ROW()+(0), COLUMN()+(-4), 1))*INDIRECT(ADDRESS(ROW()+(0), COLUMN()+(-1), 1)), 2)</f>
        <v>1.83</v>
      </c>
    </row>
    <row r="12" spans="1:10" ht="13.50" thickBot="1" customHeight="1">
      <c r="A12" s="15"/>
      <c r="B12" s="15"/>
      <c r="C12" s="15"/>
      <c r="D12" s="15"/>
      <c r="E12" s="15"/>
      <c r="F12" s="9" t="s">
        <v>18</v>
      </c>
      <c r="G12" s="9"/>
      <c r="H12" s="9"/>
      <c r="I12" s="9"/>
      <c r="J12" s="17">
        <f ca="1">ROUND(SUM(INDIRECT(ADDRESS(ROW()+(-1), COLUMN()+(0), 1)),INDIRECT(ADDRESS(ROW()+(-2), COLUMN()+(0), 1))), 2)</f>
        <v>4.68</v>
      </c>
    </row>
    <row r="13" spans="1:10" ht="13.50" thickBot="1" customHeight="1">
      <c r="A13" s="15">
        <v>2</v>
      </c>
      <c r="B13" s="15"/>
      <c r="C13" s="15"/>
      <c r="D13" s="15"/>
      <c r="E13" s="18" t="s">
        <v>19</v>
      </c>
      <c r="F13" s="18"/>
      <c r="G13" s="18"/>
      <c r="H13" s="18"/>
      <c r="I13" s="15"/>
      <c r="J13" s="15"/>
    </row>
    <row r="14" spans="1:10" ht="13.50" thickBot="1" customHeight="1">
      <c r="A14" s="1" t="s">
        <v>20</v>
      </c>
      <c r="B14" s="1"/>
      <c r="C14" s="10" t="s">
        <v>21</v>
      </c>
      <c r="D14" s="10"/>
      <c r="E14" s="1" t="s">
        <v>22</v>
      </c>
      <c r="F14" s="13">
        <v>0.052</v>
      </c>
      <c r="G14" s="13"/>
      <c r="H14" s="13"/>
      <c r="I14" s="14">
        <v>8.52</v>
      </c>
      <c r="J14" s="14">
        <f ca="1">ROUND(INDIRECT(ADDRESS(ROW()+(0), COLUMN()+(-4), 1))*INDIRECT(ADDRESS(ROW()+(0), COLUMN()+(-1), 1)), 2)</f>
        <v>0.44</v>
      </c>
    </row>
    <row r="15" spans="1:10" ht="13.50" thickBot="1" customHeight="1">
      <c r="A15" s="15"/>
      <c r="B15" s="15"/>
      <c r="C15" s="15"/>
      <c r="D15" s="15"/>
      <c r="E15" s="15"/>
      <c r="F15" s="9" t="s">
        <v>23</v>
      </c>
      <c r="G15" s="9"/>
      <c r="H15" s="9"/>
      <c r="I15" s="9"/>
      <c r="J15" s="17">
        <f ca="1">ROUND(SUM(INDIRECT(ADDRESS(ROW()+(-1), COLUMN()+(0), 1))), 2)</f>
        <v>0.44</v>
      </c>
    </row>
    <row r="16" spans="1:10" ht="13.50" thickBot="1" customHeight="1">
      <c r="A16" s="15">
        <v>3</v>
      </c>
      <c r="B16" s="15"/>
      <c r="C16" s="15"/>
      <c r="D16" s="15"/>
      <c r="E16" s="18" t="s">
        <v>24</v>
      </c>
      <c r="F16" s="18"/>
      <c r="G16" s="18"/>
      <c r="H16" s="18"/>
      <c r="I16" s="15"/>
      <c r="J16" s="15"/>
    </row>
    <row r="17" spans="1:10" ht="13.50" thickBot="1" customHeight="1">
      <c r="A17" s="1" t="s">
        <v>25</v>
      </c>
      <c r="B17" s="1"/>
      <c r="C17" s="10" t="s">
        <v>26</v>
      </c>
      <c r="D17" s="10"/>
      <c r="E17" s="1" t="s">
        <v>27</v>
      </c>
      <c r="F17" s="11">
        <v>0.09</v>
      </c>
      <c r="G17" s="11"/>
      <c r="H17" s="11"/>
      <c r="I17" s="12">
        <v>22.13</v>
      </c>
      <c r="J17" s="12">
        <f ca="1">ROUND(INDIRECT(ADDRESS(ROW()+(0), COLUMN()+(-4), 1))*INDIRECT(ADDRESS(ROW()+(0), COLUMN()+(-1), 1)), 2)</f>
        <v>1.99</v>
      </c>
    </row>
    <row r="18" spans="1:10" ht="13.50" thickBot="1" customHeight="1">
      <c r="A18" s="1" t="s">
        <v>28</v>
      </c>
      <c r="B18" s="1"/>
      <c r="C18" s="10" t="s">
        <v>29</v>
      </c>
      <c r="D18" s="10"/>
      <c r="E18" s="1" t="s">
        <v>30</v>
      </c>
      <c r="F18" s="13">
        <v>0.09</v>
      </c>
      <c r="G18" s="13"/>
      <c r="H18" s="13"/>
      <c r="I18" s="14">
        <v>21.02</v>
      </c>
      <c r="J18" s="14">
        <f ca="1">ROUND(INDIRECT(ADDRESS(ROW()+(0), COLUMN()+(-4), 1))*INDIRECT(ADDRESS(ROW()+(0), COLUMN()+(-1), 1)), 2)</f>
        <v>1.89</v>
      </c>
    </row>
    <row r="19" spans="1:10" ht="13.50" thickBot="1" customHeight="1">
      <c r="A19" s="15"/>
      <c r="B19" s="15"/>
      <c r="C19" s="15"/>
      <c r="D19" s="15"/>
      <c r="E19" s="15"/>
      <c r="F19" s="9" t="s">
        <v>31</v>
      </c>
      <c r="G19" s="9"/>
      <c r="H19" s="9"/>
      <c r="I19" s="9"/>
      <c r="J19" s="17">
        <f ca="1">ROUND(SUM(INDIRECT(ADDRESS(ROW()+(-1), COLUMN()+(0), 1)),INDIRECT(ADDRESS(ROW()+(-2), COLUMN()+(0), 1))), 2)</f>
        <v>3.88</v>
      </c>
    </row>
    <row r="20" spans="1:10" ht="13.50" thickBot="1" customHeight="1">
      <c r="A20" s="15">
        <v>4</v>
      </c>
      <c r="B20" s="15"/>
      <c r="C20" s="15"/>
      <c r="D20" s="15"/>
      <c r="E20" s="18" t="s">
        <v>32</v>
      </c>
      <c r="F20" s="18"/>
      <c r="G20" s="18"/>
      <c r="H20" s="18"/>
      <c r="I20" s="15"/>
      <c r="J20" s="15"/>
    </row>
    <row r="21" spans="1:10" ht="13.50" thickBot="1" customHeight="1">
      <c r="A21" s="19"/>
      <c r="B21" s="19"/>
      <c r="C21" s="20" t="s">
        <v>33</v>
      </c>
      <c r="D21" s="20"/>
      <c r="E21" s="19" t="s">
        <v>34</v>
      </c>
      <c r="F21" s="13">
        <v>2</v>
      </c>
      <c r="G21" s="13"/>
      <c r="H21" s="13"/>
      <c r="I21" s="14">
        <f ca="1">ROUND(SUM(INDIRECT(ADDRESS(ROW()+(-2), COLUMN()+(1), 1)),INDIRECT(ADDRESS(ROW()+(-6), COLUMN()+(1), 1)),INDIRECT(ADDRESS(ROW()+(-9), COLUMN()+(1), 1))), 2)</f>
        <v>9</v>
      </c>
      <c r="J21" s="14">
        <f ca="1">ROUND(INDIRECT(ADDRESS(ROW()+(0), COLUMN()+(-4), 1))*INDIRECT(ADDRESS(ROW()+(0), COLUMN()+(-1), 1))/100, 2)</f>
        <v>0.18</v>
      </c>
    </row>
    <row r="22" spans="1:10" ht="13.50" thickBot="1" customHeight="1">
      <c r="A22" s="21" t="s">
        <v>35</v>
      </c>
      <c r="B22" s="21"/>
      <c r="C22" s="22"/>
      <c r="D22" s="22"/>
      <c r="E22" s="23"/>
      <c r="F22" s="24" t="s">
        <v>36</v>
      </c>
      <c r="G22" s="24"/>
      <c r="H22" s="24"/>
      <c r="I22" s="25"/>
      <c r="J22" s="26">
        <f ca="1">ROUND(SUM(INDIRECT(ADDRESS(ROW()+(-1), COLUMN()+(0), 1)),INDIRECT(ADDRESS(ROW()+(-3), COLUMN()+(0), 1)),INDIRECT(ADDRESS(ROW()+(-7), COLUMN()+(0), 1)),INDIRECT(ADDRESS(ROW()+(-10), COLUMN()+(0), 1))), 2)</f>
        <v>9.18</v>
      </c>
    </row>
    <row r="25" spans="1:10" ht="13.50" thickBot="1" customHeight="1">
      <c r="A25" s="27" t="s">
        <v>37</v>
      </c>
      <c r="B25" s="27"/>
      <c r="C25" s="27"/>
      <c r="D25" s="27"/>
      <c r="E25" s="27"/>
      <c r="F25" s="27"/>
      <c r="G25" s="27" t="s">
        <v>38</v>
      </c>
      <c r="H25" s="27" t="s">
        <v>39</v>
      </c>
      <c r="I25" s="27"/>
      <c r="J25" s="27" t="s">
        <v>40</v>
      </c>
    </row>
    <row r="26" spans="1:10" ht="13.50" thickBot="1" customHeight="1">
      <c r="A26" s="28" t="s">
        <v>41</v>
      </c>
      <c r="B26" s="28"/>
      <c r="C26" s="28"/>
      <c r="D26" s="28"/>
      <c r="E26" s="28"/>
      <c r="F26" s="28"/>
      <c r="G26" s="29">
        <v>1.18202e+006</v>
      </c>
      <c r="H26" s="29">
        <v>1.18202e+006</v>
      </c>
      <c r="I26" s="29"/>
      <c r="J26" s="29">
        <v>4</v>
      </c>
    </row>
    <row r="27" spans="1:10" ht="13.50" thickBot="1" customHeight="1">
      <c r="A27" s="30" t="s">
        <v>42</v>
      </c>
      <c r="B27" s="30"/>
      <c r="C27" s="30"/>
      <c r="D27" s="30"/>
      <c r="E27" s="30"/>
      <c r="F27" s="30"/>
      <c r="G27" s="31"/>
      <c r="H27" s="31"/>
      <c r="I27" s="31"/>
      <c r="J27" s="31"/>
    </row>
    <row r="30" spans="1:1" ht="33.75" thickBot="1" customHeight="1">
      <c r="A30" s="1" t="s">
        <v>43</v>
      </c>
      <c r="B30" s="1"/>
      <c r="C30" s="1"/>
      <c r="D30" s="1"/>
      <c r="E30" s="1"/>
      <c r="F30" s="1"/>
      <c r="G30" s="1"/>
      <c r="H30" s="1"/>
      <c r="I30" s="1"/>
      <c r="J30" s="1"/>
    </row>
    <row r="31" spans="1:1" ht="33.75" thickBot="1" customHeight="1">
      <c r="A31" s="1" t="s">
        <v>44</v>
      </c>
      <c r="B31" s="1"/>
      <c r="C31" s="1"/>
      <c r="D31" s="1"/>
      <c r="E31" s="1"/>
      <c r="F31" s="1"/>
      <c r="G31" s="1"/>
      <c r="H31" s="1"/>
      <c r="I31" s="1"/>
      <c r="J31" s="1"/>
    </row>
    <row r="32" spans="1:1" ht="33.75" thickBot="1" customHeight="1">
      <c r="A32" s="1" t="s">
        <v>45</v>
      </c>
      <c r="B32" s="1"/>
      <c r="C32" s="1"/>
      <c r="D32" s="1"/>
      <c r="E32" s="1"/>
      <c r="F32" s="1"/>
      <c r="G32" s="1"/>
      <c r="H32" s="1"/>
      <c r="I32" s="1"/>
      <c r="J32" s="1"/>
    </row>
  </sheetData>
  <mergeCells count="58">
    <mergeCell ref="A1:J1"/>
    <mergeCell ref="B3:C3"/>
    <mergeCell ref="D3:J3"/>
    <mergeCell ref="A5:J5"/>
    <mergeCell ref="A8:B8"/>
    <mergeCell ref="C8:D8"/>
    <mergeCell ref="F8:H8"/>
    <mergeCell ref="A9:B9"/>
    <mergeCell ref="C9:D9"/>
    <mergeCell ref="E9:H9"/>
    <mergeCell ref="A10:B10"/>
    <mergeCell ref="C10:D10"/>
    <mergeCell ref="F10:H10"/>
    <mergeCell ref="A11:B11"/>
    <mergeCell ref="C11:D11"/>
    <mergeCell ref="F11:H11"/>
    <mergeCell ref="A12:B12"/>
    <mergeCell ref="C12:D12"/>
    <mergeCell ref="F12:I12"/>
    <mergeCell ref="A13:B13"/>
    <mergeCell ref="C13:D13"/>
    <mergeCell ref="E13:H13"/>
    <mergeCell ref="A14:B14"/>
    <mergeCell ref="C14:D14"/>
    <mergeCell ref="F14:H14"/>
    <mergeCell ref="A15:B15"/>
    <mergeCell ref="C15:D15"/>
    <mergeCell ref="F15:I15"/>
    <mergeCell ref="A16:B16"/>
    <mergeCell ref="C16:D16"/>
    <mergeCell ref="E16:H16"/>
    <mergeCell ref="A17:B17"/>
    <mergeCell ref="C17:D17"/>
    <mergeCell ref="F17:H17"/>
    <mergeCell ref="A18:B18"/>
    <mergeCell ref="C18:D18"/>
    <mergeCell ref="F18:H18"/>
    <mergeCell ref="A19:B19"/>
    <mergeCell ref="C19:D19"/>
    <mergeCell ref="F19:I19"/>
    <mergeCell ref="A20:B20"/>
    <mergeCell ref="C20:D20"/>
    <mergeCell ref="E20:H20"/>
    <mergeCell ref="A21:B21"/>
    <mergeCell ref="C21:D21"/>
    <mergeCell ref="F21:H21"/>
    <mergeCell ref="A22:E22"/>
    <mergeCell ref="F22:I22"/>
    <mergeCell ref="A25:F25"/>
    <mergeCell ref="H25:I25"/>
    <mergeCell ref="A26:F26"/>
    <mergeCell ref="G26:G27"/>
    <mergeCell ref="H26:I27"/>
    <mergeCell ref="J26:J27"/>
    <mergeCell ref="A27:F27"/>
    <mergeCell ref="A30:J30"/>
    <mergeCell ref="A31:J31"/>
    <mergeCell ref="A32:J32"/>
  </mergeCells>
  <pageMargins left="0.147638" right="0.147638" top="0.206693" bottom="0.206693" header="0.0" footer="0.0"/>
  <pageSetup paperSize="9" orientation="portrait"/>
  <rowBreaks count="0" manualBreakCount="0">
    </rowBreaks>
</worksheet>
</file>