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<sst xmlns="http://schemas.openxmlformats.org/spreadsheetml/2006/main" count="46" uniqueCount="46">
  <si>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</si>
  <si>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FSM014</t>
  </si>
  <si>
    <t xml:space="preserve">m²</t>
  </si>
  <si>
    <t xml:space="preserve">Refuerzo para sistema ETICS de aislamiento térmico por el exterior de fachadas.</t>
  </si>
  <si>
    <r>
      <rPr>
        <sz val="8.25"/>
        <color rgb="FF000000"/>
        <rFont val="Arial"/>
        <family val="2"/>
      </rPr>
      <t xml:space="preserve">Capa adicional de refuerzo para sistema ETICS, mediante la aplicación de una capa de mortero de 2 mm de espesor mínimo, aplicado mecánicamente, armado con malla de fibra de vidrio, antiálcalis, de 5x4 mm de luz de malla, de 0,6 mm de espesor y de 160 g/m² de masa superficial, solapada 10 cm; aplicada en zonas susceptibles de impacto desde el arranque del sistema, sobre el panel aislante y antes de la capa de regularización.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</si>
  <si>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</si>
  <si>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</si>
  <si>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</si>
  <si>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</si>
  <si>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</si>
  <si>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</si>
  <si>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</si>
  <si>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mt28mop030fb</t>
  </si>
  <si>
    <t xml:space="preserve">kg</t>
  </si>
  <si>
    <t xml:space="preserve">Mortero tipo GP W2, según UNE-EN 998-1, compuesto de cemento blanco, cal aérea, áridos ligeros, áridos calizos seleccionados, fibras naturales, aditivos y resinas en polvo, impermeable al agua de lluvia, permeable al vapor de agua y con resistencia al envejecimiento, para aplicar mediante proyección mecánica, para adherir los paneles aislantes y como capa base, previo amasado con agua.</t>
  </si>
  <si>
    <t xml:space="preserve">mt28mop050a</t>
  </si>
  <si>
    <t xml:space="preserve">m²</t>
  </si>
  <si>
    <t xml:space="preserve">Malla de fibra de vidrio, antiálcalis, de 5x4 mm de luz de malla, de 0,6 mm de espesor, de 160 g/m² de masa superficial y de 1,1x50 m, para armar morteros.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</si>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</sst>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70" customWidth="1"/>
    <col min="6" max="6" width="1.36" customWidth="1"/>
    <col min="7" max="7" width="12.92" customWidth="1"/>
    <col min="8" max="8" width="2.38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2.5</v>
      </c>
      <c r="G10" s="11"/>
      <c r="H10" s="11"/>
      <c r="I10" s="12">
        <v>0.84</v>
      </c>
      <c r="J10" s="12">
        <f ca="1">ROUND(INDIRECT(ADDRESS(ROW()+(0), COLUMN()+(-4), 1))*INDIRECT(ADDRESS(ROW()+(0), COLUMN()+(-1), 1)), 2)</f>
        <v>2.1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3"/>
      <c r="H11" s="13"/>
      <c r="I11" s="14">
        <v>1.61</v>
      </c>
      <c r="J11" s="14">
        <f ca="1">ROUND(INDIRECT(ADDRESS(ROW()+(0), COLUMN()+(-4), 1))*INDIRECT(ADDRESS(ROW()+(0), COLUMN()+(-1), 1)), 2)</f>
        <v>1.77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3.87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0.102</v>
      </c>
      <c r="G14" s="13"/>
      <c r="H14" s="13"/>
      <c r="I14" s="14">
        <v>8.52</v>
      </c>
      <c r="J14" s="14">
        <f ca="1">ROUND(INDIRECT(ADDRESS(ROW()+(0), COLUMN()+(-4), 1))*INDIRECT(ADDRESS(ROW()+(0), COLUMN()+(-1), 1)), 2)</f>
        <v>0.87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1))), 2)</f>
        <v>0.87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0.09</v>
      </c>
      <c r="G17" s="11"/>
      <c r="H17" s="11"/>
      <c r="I17" s="12">
        <v>22.13</v>
      </c>
      <c r="J17" s="12">
        <f ca="1">ROUND(INDIRECT(ADDRESS(ROW()+(0), COLUMN()+(-4), 1))*INDIRECT(ADDRESS(ROW()+(0), COLUMN()+(-1), 1)), 2)</f>
        <v>1.99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0.09</v>
      </c>
      <c r="G18" s="13"/>
      <c r="H18" s="13"/>
      <c r="I18" s="14">
        <v>21.02</v>
      </c>
      <c r="J18" s="14">
        <f ca="1">ROUND(INDIRECT(ADDRESS(ROW()+(0), COLUMN()+(-4), 1))*INDIRECT(ADDRESS(ROW()+(0), COLUMN()+(-1), 1)), 2)</f>
        <v>1.89</v>
      </c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17">
        <f ca="1">ROUND(SUM(INDIRECT(ADDRESS(ROW()+(-1), COLUMN()+(0), 1)),INDIRECT(ADDRESS(ROW()+(-2), COLUMN()+(0), 1))), 2)</f>
        <v>3.88</v>
      </c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3"/>
      <c r="H21" s="13"/>
      <c r="I21" s="14">
        <f ca="1">ROUND(SUM(INDIRECT(ADDRESS(ROW()+(-2), COLUMN()+(1), 1)),INDIRECT(ADDRESS(ROW()+(-6), COLUMN()+(1), 1)),INDIRECT(ADDRESS(ROW()+(-9), COLUMN()+(1), 1))), 2)</f>
        <v>8.62</v>
      </c>
      <c r="J21" s="14">
        <f ca="1">ROUND(INDIRECT(ADDRESS(ROW()+(0), COLUMN()+(-4), 1))*INDIRECT(ADDRESS(ROW()+(0), COLUMN()+(-1), 1))/100, 2)</f>
        <v>0.17</v>
      </c>
    </row>
    <row r="22" spans="1:10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4"/>
      <c r="H22" s="24"/>
      <c r="I22" s="25"/>
      <c r="J22" s="26">
        <f ca="1">ROUND(SUM(INDIRECT(ADDRESS(ROW()+(-1), COLUMN()+(0), 1)),INDIRECT(ADDRESS(ROW()+(-3), COLUMN()+(0), 1)),INDIRECT(ADDRESS(ROW()+(-7), COLUMN()+(0), 1)),INDIRECT(ADDRESS(ROW()+(-10), COLUMN()+(0), 1))), 2)</f>
        <v>8.79</v>
      </c>
    </row>
    <row r="25" spans="1:10" ht="13.50" thickBot="1" customHeight="1">
      <c r="A25" s="27" t="s">
        <v>37</v>
      </c>
      <c r="B25" s="27"/>
      <c r="C25" s="27"/>
      <c r="D25" s="27"/>
      <c r="E25" s="27"/>
      <c r="F25" s="27"/>
      <c r="G25" s="27" t="s">
        <v>38</v>
      </c>
      <c r="H25" s="27" t="s">
        <v>39</v>
      </c>
      <c r="I25" s="27"/>
      <c r="J25" s="27" t="s">
        <v>40</v>
      </c>
    </row>
    <row r="26" spans="1:10" ht="13.50" thickBot="1" customHeight="1">
      <c r="A26" s="28" t="s">
        <v>41</v>
      </c>
      <c r="B26" s="28"/>
      <c r="C26" s="28"/>
      <c r="D26" s="28"/>
      <c r="E26" s="28"/>
      <c r="F26" s="28"/>
      <c r="G26" s="29">
        <v>1.18202e+006</v>
      </c>
      <c r="H26" s="29">
        <v>1.18202e+006</v>
      </c>
      <c r="I26" s="29"/>
      <c r="J26" s="29">
        <v>4</v>
      </c>
    </row>
    <row r="27" spans="1:10" ht="13.50" thickBot="1" customHeight="1">
      <c r="A27" s="30" t="s">
        <v>42</v>
      </c>
      <c r="B27" s="30"/>
      <c r="C27" s="30"/>
      <c r="D27" s="30"/>
      <c r="E27" s="30"/>
      <c r="F27" s="30"/>
      <c r="G27" s="31"/>
      <c r="H27" s="31"/>
      <c r="I27" s="31"/>
      <c r="J27" s="3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45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