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<sst xmlns="http://schemas.openxmlformats.org/spreadsheetml/2006/main" count="88" uniqueCount="88">
  <si>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</si>
  <si>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FSC010</t>
  </si>
  <si>
    <t xml:space="preserve">m²</t>
  </si>
  <si>
    <t xml:space="preserve">Sistema ETICS de aislamiento térmico por el exterior de fachadas. Revestimiento con piezas de gres porcelánico. Colocación en capa fina.</t>
  </si>
  <si>
    <r>
      <rPr>
        <sz val="8.25"/>
        <color rgb="FF000000"/>
        <rFont val="Arial"/>
        <family val="2"/>
      </rPr>
      <t xml:space="preserve">Aislamiento térmico por el exterior de fachadas, con sistema ETICS, compuesto por: panel rígido de poliestireno expandido, según UNE-EN 13163, de superficie lisa y mecanizado lateral recto, de color blanco, de 60 mm de espesor, fijado al soporte con mortero, aplicado manualmente y fijaciones mecánicas con taco de expansión de polietileno con clavo de acero; dos capas de regularización, cada una de ellas compuesta por mortero, aplicado manualmente, armado con malla de fibra de vidrio, antiálcalis, de 5x4 mm de luz de malla, de 0,6 mm de espesor y de 160 g/m² de masa superficial, intercalando entre ambas una capa del mismo mortero para mejorar la adherencia, aplicada con llana dentada; fijación mecánica de la malla de fibra de vidrio al soporte con taco de expansión de polietileno con clavo de acero. Revestimiento con piezas de gres porcelánico esmaltado, acabado pulido, de 200x200x10 mm, gama media, capacidad de absorción de agua E&lt;0,5%, grupo BIa, según UNE-EN 14411, acabado pulido, de 200x200x10 mm, gama media, capacidad de absorción de agua E&lt;0,5%, grupo BIa, según UNE-EN 14411. COLOCACIÓN: en capa fina y mediante doble encolado con adhesivo cementoso mejorado, C2 TE S2, según UNE-EN 12004, altamente deformable, con deslizamiento reducido y tiempo abierto ampliado. REJUNTADO: con mortero de juntas cementoso mejorado, con absorción de agua reducida y resistencia elevada a la abrasión tipo CG 2 W A, color blanco, en juntas de 3 mm de espesor. Incluso crucetas de PVC, perfiles de arranque de aluminio, perfiles de cierre superior de aluminio, perfiles de esquina de PVC con malla, masilla selladora monocomponente y cordón de espuma de polietileno expandido de celdas cerradas para sellado de juntas, mermas y roturas.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</si>
  <si>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</si>
  <si>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</si>
  <si>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</si>
  <si>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</si>
  <si>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</si>
  <si>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</si>
  <si>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</si>
  <si>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</si>
  <si>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</si>
  <si>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</si>
  <si>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</si>
  <si>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</si>
  <si>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</si>
  <si>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mt28mop030ca</t>
  </si>
  <si>
    <t xml:space="preserve">kg</t>
  </si>
  <si>
    <t xml:space="preserve">Mortero tipo GP W2, según UNE-EN 998-1, impermeable al agua de lluvia, permeable al vapor de agua y no propagador de la llama, para aplicar con llana, para adherir los paneles aislantes y como capa base, previo amasado con agua.</t>
  </si>
  <si>
    <t xml:space="preserve">mt16pep010ad</t>
  </si>
  <si>
    <t xml:space="preserve">m²</t>
  </si>
  <si>
    <t xml:space="preserve">Panel rígido de poliestireno expandido, según UNE-EN 13163, de superficie lisa y mecanizado lateral recto, de color blanco, de 60 mm de espesor, con resistencia al envejecimiento y permeable al vapor de agua, resistencia térmica 1,58 m²K/W, conductividad térmica 0,038 W/(mK), Euroclase E de reacción al fuego según UNE-EN 13501-1.</t>
  </si>
  <si>
    <t xml:space="preserve">mt16pep110m</t>
  </si>
  <si>
    <t xml:space="preserve">Ud</t>
  </si>
  <si>
    <t xml:space="preserve">Taco de expansión de polietileno, de 115 mm de longitud, con clavo de acero, para fijación de placas aislantes.</t>
  </si>
  <si>
    <t xml:space="preserve">mt28mop050a</t>
  </si>
  <si>
    <t xml:space="preserve">m²</t>
  </si>
  <si>
    <t xml:space="preserve">Malla de fibra de vidrio, antiálcalis, de 5x4 mm de luz de malla, de 0,6 mm de espesor, de 160 g/m² de masa superficial y de 1,1x50 m, para armar morteros.</t>
  </si>
  <si>
    <t xml:space="preserve">mt28mop070b</t>
  </si>
  <si>
    <t xml:space="preserve">m</t>
  </si>
  <si>
    <t xml:space="preserve">Perfil de esquina de PVC con malla, para refuerzo de cantos.</t>
  </si>
  <si>
    <t xml:space="preserve">mt09mcp007b</t>
  </si>
  <si>
    <t xml:space="preserve">kg</t>
  </si>
  <si>
    <t xml:space="preserve">Adhesivo cementoso mejorado, C2 TE S2, según UNE-EN 12004, altamente deformable, con deslizamiento reducido y tiempo abierto ampliado, color blanco, de dos componentes, a base de conglomerantes minerales, áridos seleccionados y resinas en dispersión, para la colocación en capa fina de piezas cerámicas, en revestimientos exteriores, especialmente en fachadas.</t>
  </si>
  <si>
    <t xml:space="preserve">mt19abp100ecba</t>
  </si>
  <si>
    <t xml:space="preserve">m²</t>
  </si>
  <si>
    <t xml:space="preserve">Piezas de gres porcelánico esmaltado, acabado pulido, de 200x200x10 mm, gama media, capacidad de absorción de agua E&lt;0,5%, grupo BIa, según UNE-EN 14411.</t>
  </si>
  <si>
    <t xml:space="preserve">mt09mcp020lE</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</si>
  <si>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</si>
  <si>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</si>
  <si>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mt18acc100a</t>
  </si>
  <si>
    <t xml:space="preserve">Ud</t>
  </si>
  <si>
    <t xml:space="preserve">Kit de crucetas de PVC para garantizar un espesor de las juntas entre piezas de entre 1 y 20 mm, en revestimientos y pavimentos cerámicos.</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</si>
  <si>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</si>
  <si>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</si>
  <si>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</si>
  <si>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</si>
  <si>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</si>
  <si>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UNE-EN ISO 11600.</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</si>
  <si>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</si>
  <si>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</si>
  <si>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</si>
  <si>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</si>
  <si>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</si>
  <si>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</si>
  <si>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</si>
  <si>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</si>
  <si>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mo024</t>
  </si>
  <si>
    <t xml:space="preserve">h</t>
  </si>
  <si>
    <t xml:space="preserve">Oficial 1ª alicatador.</t>
  </si>
  <si>
    <t xml:space="preserve">mo062</t>
  </si>
  <si>
    <t xml:space="preserve">h</t>
  </si>
  <si>
    <t xml:space="preserve">Ayudante alicatador.</t>
  </si>
  <si>
    <t xml:space="preserve">Subtotal mano de obra:</t>
  </si>
  <si>
    <t xml:space="preserve">Costes directos complementarios</t>
  </si>
  <si>
    <t xml:space="preserve">%</t>
  </si>
  <si>
    <t xml:space="preserve">Costes directos complementarios</t>
  </si>
  <si>
    <t xml:space="preserve">Coste de mantenimiento decenal: 24,29€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</si>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</sst>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5" customWidth="1"/>
    <col min="5" max="5" width="69.1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0.17</v>
      </c>
      <c r="H10" s="11"/>
      <c r="I10" s="12">
        <v>4.81</v>
      </c>
      <c r="J10" s="12">
        <f ca="1">ROUND(INDIRECT(ADDRESS(ROW()+(0), COLUMN()+(-3), 1))*INDIRECT(ADDRESS(ROW()+(0), COLUMN()+(-1), 1)), 2)</f>
        <v>0.82</v>
      </c>
    </row>
    <row r="11" spans="1:10" ht="24.00" thickBot="1" customHeight="1">
      <c r="A11" s="1" t="s">
        <v>15</v>
      </c>
      <c r="B11" s="1"/>
      <c r="C11" s="1"/>
      <c r="D11" s="10" t="s">
        <v>16</v>
      </c>
      <c r="E11" s="1" t="s">
        <v>17</v>
      </c>
      <c r="F11" s="1"/>
      <c r="G11" s="11">
        <v>0.17</v>
      </c>
      <c r="H11" s="11"/>
      <c r="I11" s="12">
        <v>18.42</v>
      </c>
      <c r="J11" s="12">
        <f ca="1">ROUND(INDIRECT(ADDRESS(ROW()+(0), COLUMN()+(-3), 1))*INDIRECT(ADDRESS(ROW()+(0), COLUMN()+(-1), 1)), 2)</f>
        <v>3.13</v>
      </c>
    </row>
    <row r="12" spans="1:10" ht="34.50" thickBot="1" customHeight="1">
      <c r="A12" s="1" t="s">
        <v>18</v>
      </c>
      <c r="B12" s="1"/>
      <c r="C12" s="1"/>
      <c r="D12" s="10" t="s">
        <v>19</v>
      </c>
      <c r="E12" s="1" t="s">
        <v>20</v>
      </c>
      <c r="F12" s="1"/>
      <c r="G12" s="11">
        <v>13.5</v>
      </c>
      <c r="H12" s="11"/>
      <c r="I12" s="12">
        <v>0.74</v>
      </c>
      <c r="J12" s="12">
        <f ca="1">ROUND(INDIRECT(ADDRESS(ROW()+(0), COLUMN()+(-3), 1))*INDIRECT(ADDRESS(ROW()+(0), COLUMN()+(-1), 1)), 2)</f>
        <v>9.99</v>
      </c>
    </row>
    <row r="13" spans="1:10" ht="55.50" thickBot="1" customHeight="1">
      <c r="A13" s="1" t="s">
        <v>21</v>
      </c>
      <c r="B13" s="1"/>
      <c r="C13" s="1"/>
      <c r="D13" s="10" t="s">
        <v>22</v>
      </c>
      <c r="E13" s="1" t="s">
        <v>23</v>
      </c>
      <c r="F13" s="1"/>
      <c r="G13" s="11">
        <v>1.05</v>
      </c>
      <c r="H13" s="11"/>
      <c r="I13" s="12">
        <v>9.23</v>
      </c>
      <c r="J13" s="12">
        <f ca="1">ROUND(INDIRECT(ADDRESS(ROW()+(0), COLUMN()+(-3), 1))*INDIRECT(ADDRESS(ROW()+(0), COLUMN()+(-1), 1)), 2)</f>
        <v>9.69</v>
      </c>
    </row>
    <row r="14" spans="1:10" ht="24.00" thickBot="1" customHeight="1">
      <c r="A14" s="1" t="s">
        <v>24</v>
      </c>
      <c r="B14" s="1"/>
      <c r="C14" s="1"/>
      <c r="D14" s="10" t="s">
        <v>25</v>
      </c>
      <c r="E14" s="1" t="s">
        <v>26</v>
      </c>
      <c r="F14" s="1"/>
      <c r="G14" s="11">
        <v>10</v>
      </c>
      <c r="H14" s="11"/>
      <c r="I14" s="12">
        <v>0.41</v>
      </c>
      <c r="J14" s="12">
        <f ca="1">ROUND(INDIRECT(ADDRESS(ROW()+(0), COLUMN()+(-3), 1))*INDIRECT(ADDRESS(ROW()+(0), COLUMN()+(-1), 1)), 2)</f>
        <v>4.1</v>
      </c>
    </row>
    <row r="15" spans="1:10" ht="24.00" thickBot="1" customHeight="1">
      <c r="A15" s="1" t="s">
        <v>27</v>
      </c>
      <c r="B15" s="1"/>
      <c r="C15" s="1"/>
      <c r="D15" s="10" t="s">
        <v>28</v>
      </c>
      <c r="E15" s="1" t="s">
        <v>29</v>
      </c>
      <c r="F15" s="1"/>
      <c r="G15" s="11">
        <v>2.2</v>
      </c>
      <c r="H15" s="11"/>
      <c r="I15" s="12">
        <v>1.61</v>
      </c>
      <c r="J15" s="12">
        <f ca="1">ROUND(INDIRECT(ADDRESS(ROW()+(0), COLUMN()+(-3), 1))*INDIRECT(ADDRESS(ROW()+(0), COLUMN()+(-1), 1)), 2)</f>
        <v>3.54</v>
      </c>
    </row>
    <row r="16" spans="1:10" ht="13.50" thickBot="1" customHeight="1">
      <c r="A16" s="1" t="s">
        <v>30</v>
      </c>
      <c r="B16" s="1"/>
      <c r="C16" s="1"/>
      <c r="D16" s="10" t="s">
        <v>31</v>
      </c>
      <c r="E16" s="1" t="s">
        <v>32</v>
      </c>
      <c r="F16" s="1"/>
      <c r="G16" s="11">
        <v>0.3</v>
      </c>
      <c r="H16" s="11"/>
      <c r="I16" s="12">
        <v>0.5</v>
      </c>
      <c r="J16" s="12">
        <f ca="1">ROUND(INDIRECT(ADDRESS(ROW()+(0), COLUMN()+(-3), 1))*INDIRECT(ADDRESS(ROW()+(0), COLUMN()+(-1), 1)), 2)</f>
        <v>0.15</v>
      </c>
    </row>
    <row r="17" spans="1:10" ht="55.50" thickBot="1" customHeight="1">
      <c r="A17" s="1" t="s">
        <v>33</v>
      </c>
      <c r="B17" s="1"/>
      <c r="C17" s="1"/>
      <c r="D17" s="10" t="s">
        <v>34</v>
      </c>
      <c r="E17" s="1" t="s">
        <v>35</v>
      </c>
      <c r="F17" s="1"/>
      <c r="G17" s="11">
        <v>6.5</v>
      </c>
      <c r="H17" s="11"/>
      <c r="I17" s="12">
        <v>2.18</v>
      </c>
      <c r="J17" s="12">
        <f ca="1">ROUND(INDIRECT(ADDRESS(ROW()+(0), COLUMN()+(-3), 1))*INDIRECT(ADDRESS(ROW()+(0), COLUMN()+(-1), 1)), 2)</f>
        <v>14.17</v>
      </c>
    </row>
    <row r="18" spans="1:10" ht="24.00" thickBot="1" customHeight="1">
      <c r="A18" s="1" t="s">
        <v>36</v>
      </c>
      <c r="B18" s="1"/>
      <c r="C18" s="1"/>
      <c r="D18" s="10" t="s">
        <v>37</v>
      </c>
      <c r="E18" s="1" t="s">
        <v>38</v>
      </c>
      <c r="F18" s="1"/>
      <c r="G18" s="11">
        <v>1.05</v>
      </c>
      <c r="H18" s="11"/>
      <c r="I18" s="12">
        <v>16.54</v>
      </c>
      <c r="J18" s="12">
        <f ca="1">ROUND(INDIRECT(ADDRESS(ROW()+(0), COLUMN()+(-3), 1))*INDIRECT(ADDRESS(ROW()+(0), COLUMN()+(-1), 1)), 2)</f>
        <v>17.37</v>
      </c>
    </row>
    <row r="19" spans="1:10" ht="66.00" thickBot="1" customHeight="1">
      <c r="A19" s="1" t="s">
        <v>39</v>
      </c>
      <c r="B19" s="1"/>
      <c r="C19" s="1"/>
      <c r="D19" s="10" t="s">
        <v>40</v>
      </c>
      <c r="E19" s="1" t="s">
        <v>41</v>
      </c>
      <c r="F19" s="1"/>
      <c r="G19" s="11">
        <v>0.5</v>
      </c>
      <c r="H19" s="11"/>
      <c r="I19" s="12">
        <v>1.43</v>
      </c>
      <c r="J19" s="12">
        <f ca="1">ROUND(INDIRECT(ADDRESS(ROW()+(0), COLUMN()+(-3), 1))*INDIRECT(ADDRESS(ROW()+(0), COLUMN()+(-1), 1)), 2)</f>
        <v>0.72</v>
      </c>
    </row>
    <row r="20" spans="1:10" ht="24.00" thickBot="1" customHeight="1">
      <c r="A20" s="1" t="s">
        <v>42</v>
      </c>
      <c r="B20" s="1"/>
      <c r="C20" s="1"/>
      <c r="D20" s="10" t="s">
        <v>43</v>
      </c>
      <c r="E20" s="1" t="s">
        <v>44</v>
      </c>
      <c r="F20" s="1"/>
      <c r="G20" s="11">
        <v>0.35</v>
      </c>
      <c r="H20" s="11"/>
      <c r="I20" s="12">
        <v>2.4</v>
      </c>
      <c r="J20" s="12">
        <f ca="1">ROUND(INDIRECT(ADDRESS(ROW()+(0), COLUMN()+(-3), 1))*INDIRECT(ADDRESS(ROW()+(0), COLUMN()+(-1), 1)), 2)</f>
        <v>0.84</v>
      </c>
    </row>
    <row r="21" spans="1:10" ht="24.00" thickBot="1" customHeight="1">
      <c r="A21" s="1" t="s">
        <v>45</v>
      </c>
      <c r="B21" s="1"/>
      <c r="C21" s="1"/>
      <c r="D21" s="10" t="s">
        <v>46</v>
      </c>
      <c r="E21" s="1" t="s">
        <v>47</v>
      </c>
      <c r="F21" s="1"/>
      <c r="G21" s="11">
        <v>0.17</v>
      </c>
      <c r="H21" s="11"/>
      <c r="I21" s="12">
        <v>0.06</v>
      </c>
      <c r="J21" s="12">
        <f ca="1">ROUND(INDIRECT(ADDRESS(ROW()+(0), COLUMN()+(-3), 1))*INDIRECT(ADDRESS(ROW()+(0), COLUMN()+(-1), 1)), 2)</f>
        <v>0.01</v>
      </c>
    </row>
    <row r="22" spans="1:10" ht="45.00" thickBot="1" customHeight="1">
      <c r="A22" s="1" t="s">
        <v>48</v>
      </c>
      <c r="B22" s="1"/>
      <c r="C22" s="1"/>
      <c r="D22" s="10" t="s">
        <v>49</v>
      </c>
      <c r="E22" s="1" t="s">
        <v>50</v>
      </c>
      <c r="F22" s="1"/>
      <c r="G22" s="13">
        <v>0.02</v>
      </c>
      <c r="H22" s="13"/>
      <c r="I22" s="14">
        <v>8.24</v>
      </c>
      <c r="J22" s="14">
        <f ca="1">ROUND(INDIRECT(ADDRESS(ROW()+(0), COLUMN()+(-3), 1))*INDIRECT(ADDRESS(ROW()+(0), COLUMN()+(-1), 1)), 2)</f>
        <v>0.16</v>
      </c>
    </row>
    <row r="23" spans="1:10"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64.69</v>
      </c>
    </row>
    <row r="24" spans="1:10" ht="13.50" thickBot="1" customHeight="1">
      <c r="A24" s="15">
        <v>2</v>
      </c>
      <c r="B24" s="15"/>
      <c r="C24" s="15"/>
      <c r="D24" s="15"/>
      <c r="E24" s="18" t="s">
        <v>52</v>
      </c>
      <c r="F24" s="18"/>
      <c r="G24" s="18"/>
      <c r="H24" s="18"/>
      <c r="I24" s="15"/>
      <c r="J24" s="15"/>
    </row>
    <row r="25" spans="1:10" ht="13.50" thickBot="1" customHeight="1">
      <c r="A25" s="1" t="s">
        <v>53</v>
      </c>
      <c r="B25" s="1"/>
      <c r="C25" s="1"/>
      <c r="D25" s="10" t="s">
        <v>54</v>
      </c>
      <c r="E25" s="1" t="s">
        <v>55</v>
      </c>
      <c r="F25" s="1"/>
      <c r="G25" s="11">
        <v>0.1</v>
      </c>
      <c r="H25" s="11"/>
      <c r="I25" s="12">
        <v>22.74</v>
      </c>
      <c r="J25" s="12">
        <f ca="1">ROUND(INDIRECT(ADDRESS(ROW()+(0), COLUMN()+(-3), 1))*INDIRECT(ADDRESS(ROW()+(0), COLUMN()+(-1), 1)), 2)</f>
        <v>2.27</v>
      </c>
    </row>
    <row r="26" spans="1:10" ht="13.50" thickBot="1" customHeight="1">
      <c r="A26" s="1" t="s">
        <v>56</v>
      </c>
      <c r="B26" s="1"/>
      <c r="C26" s="1"/>
      <c r="D26" s="10" t="s">
        <v>57</v>
      </c>
      <c r="E26" s="1" t="s">
        <v>58</v>
      </c>
      <c r="F26" s="1"/>
      <c r="G26" s="11">
        <v>0.1</v>
      </c>
      <c r="H26" s="11"/>
      <c r="I26" s="12">
        <v>21.02</v>
      </c>
      <c r="J26" s="12">
        <f ca="1">ROUND(INDIRECT(ADDRESS(ROW()+(0), COLUMN()+(-3), 1))*INDIRECT(ADDRESS(ROW()+(0), COLUMN()+(-1), 1)), 2)</f>
        <v>2.1</v>
      </c>
    </row>
    <row r="27" spans="1:10" ht="13.50" thickBot="1" customHeight="1">
      <c r="A27" s="1" t="s">
        <v>59</v>
      </c>
      <c r="B27" s="1"/>
      <c r="C27" s="1"/>
      <c r="D27" s="10" t="s">
        <v>60</v>
      </c>
      <c r="E27" s="1" t="s">
        <v>61</v>
      </c>
      <c r="F27" s="1"/>
      <c r="G27" s="11">
        <v>1.4</v>
      </c>
      <c r="H27" s="11"/>
      <c r="I27" s="12">
        <v>22.13</v>
      </c>
      <c r="J27" s="12">
        <f ca="1">ROUND(INDIRECT(ADDRESS(ROW()+(0), COLUMN()+(-3), 1))*INDIRECT(ADDRESS(ROW()+(0), COLUMN()+(-1), 1)), 2)</f>
        <v>30.98</v>
      </c>
    </row>
    <row r="28" spans="1:10" ht="13.50" thickBot="1" customHeight="1">
      <c r="A28" s="1" t="s">
        <v>62</v>
      </c>
      <c r="B28" s="1"/>
      <c r="C28" s="1"/>
      <c r="D28" s="10" t="s">
        <v>63</v>
      </c>
      <c r="E28" s="1" t="s">
        <v>64</v>
      </c>
      <c r="F28" s="1"/>
      <c r="G28" s="13">
        <v>1</v>
      </c>
      <c r="H28" s="13"/>
      <c r="I28" s="14">
        <v>21.02</v>
      </c>
      <c r="J28" s="14">
        <f ca="1">ROUND(INDIRECT(ADDRESS(ROW()+(0), COLUMN()+(-3), 1))*INDIRECT(ADDRESS(ROW()+(0), COLUMN()+(-1), 1)), 2)</f>
        <v>21.02</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 2)</f>
        <v>56.37</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1)),INDIRECT(ADDRESS(ROW()+(-8), COLUMN()+(1), 1))), 2)</f>
        <v>121.06</v>
      </c>
      <c r="J31" s="14">
        <f ca="1">ROUND(INDIRECT(ADDRESS(ROW()+(0), COLUMN()+(-3), 1))*INDIRECT(ADDRESS(ROW()+(0), COLUMN()+(-1), 1))/100, 2)</f>
        <v>2.42</v>
      </c>
    </row>
    <row r="32" spans="1:10" ht="13.50" thickBot="1" customHeight="1">
      <c r="A32" s="21" t="s">
        <v>69</v>
      </c>
      <c r="B32" s="21"/>
      <c r="C32" s="21"/>
      <c r="D32" s="22"/>
      <c r="E32" s="23"/>
      <c r="F32" s="23"/>
      <c r="G32" s="24" t="s">
        <v>70</v>
      </c>
      <c r="H32" s="24"/>
      <c r="I32" s="25"/>
      <c r="J32" s="26">
        <f ca="1">ROUND(SUM(INDIRECT(ADDRESS(ROW()+(-1), COLUMN()+(0), 1)),INDIRECT(ADDRESS(ROW()+(-3), COLUMN()+(0), 1)),INDIRECT(ADDRESS(ROW()+(-9), COLUMN()+(0), 1))), 2)</f>
        <v>123.48</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1.18202e+006</v>
      </c>
      <c r="G36" s="29"/>
      <c r="H36" s="29">
        <v>1.18202e+006</v>
      </c>
      <c r="I36" s="29"/>
      <c r="J36" s="29">
        <v>4</v>
      </c>
    </row>
    <row r="37" spans="1:10" ht="13.50" thickBot="1" customHeight="1">
      <c r="A37" s="30" t="s">
        <v>76</v>
      </c>
      <c r="B37" s="30"/>
      <c r="C37" s="30"/>
      <c r="D37" s="30"/>
      <c r="E37" s="30"/>
      <c r="F37" s="31"/>
      <c r="G37" s="31"/>
      <c r="H37" s="31"/>
      <c r="I37" s="31"/>
      <c r="J37" s="31"/>
    </row>
    <row r="38" spans="1:10" ht="13.50" thickBot="1" customHeight="1">
      <c r="A38" s="28" t="s">
        <v>77</v>
      </c>
      <c r="B38" s="28"/>
      <c r="C38" s="28"/>
      <c r="D38" s="28"/>
      <c r="E38" s="28"/>
      <c r="F38" s="29">
        <v>1.07202e+006</v>
      </c>
      <c r="G38" s="29"/>
      <c r="H38" s="29">
        <v>1.07202e+006</v>
      </c>
      <c r="I38" s="29"/>
      <c r="J38" s="29" t="s">
        <v>78</v>
      </c>
    </row>
    <row r="39" spans="1:10" ht="24.00" thickBot="1" customHeight="1">
      <c r="A39" s="30" t="s">
        <v>79</v>
      </c>
      <c r="B39" s="30"/>
      <c r="C39" s="30"/>
      <c r="D39" s="30"/>
      <c r="E39" s="30"/>
      <c r="F39" s="31"/>
      <c r="G39" s="31"/>
      <c r="H39" s="31"/>
      <c r="I39" s="31"/>
      <c r="J39" s="31"/>
    </row>
    <row r="40" spans="1:10" ht="13.50" thickBot="1" customHeight="1">
      <c r="A40" s="28" t="s">
        <v>80</v>
      </c>
      <c r="B40" s="28"/>
      <c r="C40" s="28"/>
      <c r="D40" s="28"/>
      <c r="E40" s="28"/>
      <c r="F40" s="29">
        <v>142013</v>
      </c>
      <c r="G40" s="29"/>
      <c r="H40" s="29">
        <v>172013</v>
      </c>
      <c r="I40" s="29"/>
      <c r="J40" s="29">
        <v>3</v>
      </c>
    </row>
    <row r="41" spans="1:10" ht="13.50" thickBot="1" customHeight="1">
      <c r="A41" s="30" t="s">
        <v>81</v>
      </c>
      <c r="B41" s="30"/>
      <c r="C41" s="30"/>
      <c r="D41" s="30"/>
      <c r="E41" s="30"/>
      <c r="F41" s="31"/>
      <c r="G41" s="31"/>
      <c r="H41" s="31"/>
      <c r="I41" s="31"/>
      <c r="J41" s="31"/>
    </row>
    <row r="42" spans="1:10" ht="13.50" thickBot="1" customHeight="1">
      <c r="A42" s="28" t="s">
        <v>82</v>
      </c>
      <c r="B42" s="28"/>
      <c r="C42" s="28"/>
      <c r="D42" s="28"/>
      <c r="E42" s="28"/>
      <c r="F42" s="29">
        <v>172013</v>
      </c>
      <c r="G42" s="29"/>
      <c r="H42" s="29">
        <v>172014</v>
      </c>
      <c r="I42" s="29"/>
      <c r="J42" s="29" t="s">
        <v>83</v>
      </c>
    </row>
    <row r="43" spans="1:10" ht="13.50" thickBot="1" customHeight="1">
      <c r="A43" s="30" t="s">
        <v>84</v>
      </c>
      <c r="B43" s="30"/>
      <c r="C43" s="30"/>
      <c r="D43" s="30"/>
      <c r="E43" s="30"/>
      <c r="F43" s="31"/>
      <c r="G43" s="31"/>
      <c r="H43" s="31"/>
      <c r="I43" s="31"/>
      <c r="J43" s="31"/>
    </row>
    <row r="46" spans="1:1" ht="33.75" thickBot="1" customHeight="1">
      <c r="A46" s="1" t="s">
        <v>85</v>
      </c>
      <c r="B46" s="1"/>
      <c r="C46" s="1"/>
      <c r="D46" s="1"/>
      <c r="E46" s="1"/>
      <c r="F46" s="1"/>
      <c r="G46" s="1"/>
      <c r="H46" s="1"/>
      <c r="I46" s="1"/>
      <c r="J46" s="1"/>
    </row>
    <row r="47" spans="1:1" ht="33.75" thickBot="1" customHeight="1">
      <c r="A47" s="1" t="s">
        <v>86</v>
      </c>
      <c r="B47" s="1"/>
      <c r="C47" s="1"/>
      <c r="D47" s="1"/>
      <c r="E47" s="1"/>
      <c r="F47" s="1"/>
      <c r="G47" s="1"/>
      <c r="H47" s="1"/>
      <c r="I47" s="1"/>
      <c r="J47" s="1"/>
    </row>
    <row r="48" spans="1:1" ht="33.75" thickBot="1" customHeight="1">
      <c r="A48" s="1" t="s">
        <v>87</v>
      </c>
      <c r="B48" s="1"/>
      <c r="C48" s="1"/>
      <c r="D48" s="1"/>
      <c r="E48" s="1"/>
      <c r="F48" s="1"/>
      <c r="G48" s="1"/>
      <c r="H48" s="1"/>
      <c r="I48" s="1"/>
      <c r="J48" s="1"/>
    </row>
  </sheetData>
  <mergeCells count="10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