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<sst xmlns="http://schemas.openxmlformats.org/spreadsheetml/2006/main" count="84" uniqueCount="84">
  <si>
    <t xml:space="preserve"/>
  </si>
  <si>
    <t xml:space="preserve">FNA010</t>
  </si>
  <si>
    <t xml:space="preserve">m³</t>
  </si>
  <si>
    <t xml:space="preserve">Muro de carga de fábrica de tapia de tierra estabilizada.</t>
  </si>
  <si>
    <r>
      <rPr>
        <sz val="8.25"/>
        <color rgb="FF000000"/>
        <rFont val="Arial"/>
        <family val="2"/>
      </rPr>
      <t xml:space="preserve">Ejecución de muro de carga de 60 cm de espesor de fábrica de tapia de tierra estabilizada, compuesto por una mezcla de tierras seleccionadas, áridos de distintas granulometrías y cal aérea y cemento blanco como estabilizantes, que se conforma por apisonado manual dentro de un cajón de encofrado recuperable de madera llamado tapial, amortizable en 6 usos, relleno en tongadas sucesivas de 10 a 15 cm de espesor. Incluso refuerzo de esquinas y encuentros con malla de armado de fábricas, colocada en las hileras de cada tapia, cuya altura no será superior a 100 cm. El precio no incluye la formación de los dinteles de los huecos del paramento ni la realización de pruebas y ensayos de las tierras.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</si>
  <si>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</si>
  <si>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</si>
  <si>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</si>
  <si>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</si>
  <si>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</si>
  <si>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</si>
  <si>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</si>
  <si>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mt01zah010a</t>
  </si>
  <si>
    <t xml:space="preserve">t</t>
  </si>
  <si>
    <t xml:space="preserve">Zahorra natural caliza.</t>
  </si>
  <si>
    <t xml:space="preserve">mt01arg010a</t>
  </si>
  <si>
    <t xml:space="preserve">m³</t>
  </si>
  <si>
    <t xml:space="preserve">Árido silíceo de machaqueo, de 2 a 5 mm de diámetro.</t>
  </si>
  <si>
    <t xml:space="preserve">mt01art020b</t>
  </si>
  <si>
    <t xml:space="preserve">m³</t>
  </si>
  <si>
    <t xml:space="preserve">Tierra seleccionada de la propia excavación.</t>
  </si>
  <si>
    <t xml:space="preserve">mt08cem040c</t>
  </si>
  <si>
    <t xml:space="preserve">kg</t>
  </si>
  <si>
    <t xml:space="preserve">Cemento blanco BL-II/A-L 42,5 R, en sacos, según UNE 80305.</t>
  </si>
  <si>
    <t xml:space="preserve">mt08cal011a</t>
  </si>
  <si>
    <t xml:space="preserve">kg</t>
  </si>
  <si>
    <t xml:space="preserve">Cal aérea hidratada, tipo CL 90-S, según UNE-EN 459-1, en sacos.</t>
  </si>
  <si>
    <t xml:space="preserve">mt08aaa010a</t>
  </si>
  <si>
    <t xml:space="preserve">m³</t>
  </si>
  <si>
    <t xml:space="preserve">Agua.</t>
  </si>
  <si>
    <t xml:space="preserve">mt07mee026ac</t>
  </si>
  <si>
    <t xml:space="preserve">m²</t>
  </si>
  <si>
    <t xml:space="preserve">Tabla de madera de pino silvestre (Pinus sylvestris), bordes canteados, de 22 mm de espesor, con el tratamiento adecuado, con clase de uso 2 según UNE-EN 335.</t>
  </si>
  <si>
    <t xml:space="preserve">mt08ema050b</t>
  </si>
  <si>
    <t xml:space="preserve">m³</t>
  </si>
  <si>
    <t xml:space="preserve">Madera para encofrar, de 26 mm de espesor.</t>
  </si>
  <si>
    <t xml:space="preserve">mt08var050</t>
  </si>
  <si>
    <t xml:space="preserve">kg</t>
  </si>
  <si>
    <t xml:space="preserve">Alambre galvanizado para atar, de 1,30 mm de diámetro.</t>
  </si>
  <si>
    <t xml:space="preserve">mt08var060</t>
  </si>
  <si>
    <t xml:space="preserve">kg</t>
  </si>
  <si>
    <t xml:space="preserve">Puntas de acero de 20x100 mm.</t>
  </si>
  <si>
    <t xml:space="preserve">mt08ema090a</t>
  </si>
  <si>
    <t xml:space="preserve">m²</t>
  </si>
  <si>
    <t xml:space="preserve">Sistema de encofrado a dos caras, para muros, formado por tablones de madera de pino, hasta 3 m de altura.</t>
  </si>
  <si>
    <t xml:space="preserve">mt07aaf010ac</t>
  </si>
  <si>
    <t xml:space="preserve">Ud</t>
  </si>
  <si>
    <t xml:space="preserve">Armadura de tendel prefabricada de acero galvanizado en caliente RND.4/Z "MURFOR", de 4 mm de diámetro, 80 mm de anchura, 3,05 m de longitud y 0,885 kg de peso, tipo cercha, con ganchos para dinteles y esquineras. Según UNE-EN 845-3.</t>
  </si>
  <si>
    <t xml:space="preserve">mt27tsb030a</t>
  </si>
  <si>
    <t xml:space="preserve">l</t>
  </si>
  <si>
    <t xml:space="preserve">Impregnación hidrófuga y oleófuga, incolora, a base de alcoxisilano de alquilo en base acuosa, sin disolventes, con una profundidad media de penetración de 6,8 mm, repelente del agua y la suciedad, con propiedades tixotrópicas, permeable al vapor de agua, antimoho y antiverdín, con efecto preventivo de las eflorescencias y con resistencia a los rayos UV y a los álcalis, para aplicación sobre superficies de hormigón, mortero, ladrillo cerámico o piedra natural.</t>
  </si>
  <si>
    <t xml:space="preserve">Subtotal materiales: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</si>
  <si>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</si>
  <si>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</si>
  <si>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</si>
  <si>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</si>
  <si>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mq05pdm010a</t>
  </si>
  <si>
    <t xml:space="preserve">h</t>
  </si>
  <si>
    <t xml:space="preserve">Compresor portátil eléctrico 2 m³/min de caudal.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</si>
  <si>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</si>
  <si>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</si>
  <si>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</si>
  <si>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</si>
  <si>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</si>
  <si>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</si>
  <si>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</si>
  <si>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</si>
  <si>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</si>
  <si>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</si>
  <si>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</si>
  <si>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</si>
  <si>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</si>
  <si>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</si>
  <si>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</si>
  <si>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</si>
  <si>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</si>
  <si>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459-1:2010</t>
  </si>
  <si>
    <t xml:space="preserve">2+</t>
  </si>
  <si>
    <t xml:space="preserve">Cales para la construcción. Parte 1: Definiciones, especificaciones y criterios de conformidad</t>
  </si>
  <si>
    <t xml:space="preserve">EN  845-3:2013+A1:2016</t>
  </si>
  <si>
    <t xml:space="preserve">Especificación  de  componentes  auxiliares  para fábricas  de  albañilería.  Parte  3:  Armaduras  de junta  de  tendel  de  malla  de  acero.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</si>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</sst>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68.17" customWidth="1"/>
    <col min="5" max="5" width="2.89" customWidth="1"/>
    <col min="6" max="6" width="13.26" customWidth="1"/>
    <col min="7" max="7" width="12.75" customWidth="1"/>
    <col min="8" max="8" width="1.0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 t="s">
        <v>10</v>
      </c>
      <c r="I8" s="7"/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0.33</v>
      </c>
      <c r="F10" s="11"/>
      <c r="G10" s="12">
        <v>10</v>
      </c>
      <c r="H10" s="12">
        <f ca="1">ROUND(INDIRECT(ADDRESS(ROW()+(0), COLUMN()+(-3), 1))*INDIRECT(ADDRESS(ROW()+(0), COLUMN()+(-1), 1)), 2)</f>
        <v>3.3</v>
      </c>
      <c r="I10" s="12"/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0.33</v>
      </c>
      <c r="F11" s="11"/>
      <c r="G11" s="12">
        <v>15.5</v>
      </c>
      <c r="H11" s="12">
        <f ca="1">ROUND(INDIRECT(ADDRESS(ROW()+(0), COLUMN()+(-3), 1))*INDIRECT(ADDRESS(ROW()+(0), COLUMN()+(-1), 1)), 2)</f>
        <v>5.12</v>
      </c>
      <c r="I11" s="12"/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0.33</v>
      </c>
      <c r="F12" s="11"/>
      <c r="G12" s="12">
        <v>5.41</v>
      </c>
      <c r="H12" s="12">
        <f ca="1">ROUND(INDIRECT(ADDRESS(ROW()+(0), COLUMN()+(-3), 1))*INDIRECT(ADDRESS(ROW()+(0), COLUMN()+(-1), 1)), 2)</f>
        <v>1.79</v>
      </c>
      <c r="I12" s="12"/>
    </row>
    <row r="13" spans="1:9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37.5</v>
      </c>
      <c r="F13" s="11"/>
      <c r="G13" s="12">
        <v>0.16</v>
      </c>
      <c r="H13" s="12">
        <f ca="1">ROUND(INDIRECT(ADDRESS(ROW()+(0), COLUMN()+(-3), 1))*INDIRECT(ADDRESS(ROW()+(0), COLUMN()+(-1), 1)), 2)</f>
        <v>6</v>
      </c>
      <c r="I13" s="12"/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95</v>
      </c>
      <c r="F14" s="11"/>
      <c r="G14" s="12">
        <v>0.44</v>
      </c>
      <c r="H14" s="12">
        <f ca="1">ROUND(INDIRECT(ADDRESS(ROW()+(0), COLUMN()+(-3), 1))*INDIRECT(ADDRESS(ROW()+(0), COLUMN()+(-1), 1)), 2)</f>
        <v>41.8</v>
      </c>
      <c r="I14" s="12"/>
    </row>
    <row r="15" spans="1:9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0.006</v>
      </c>
      <c r="F15" s="11"/>
      <c r="G15" s="12">
        <v>1.5</v>
      </c>
      <c r="H15" s="12">
        <f ca="1">ROUND(INDIRECT(ADDRESS(ROW()+(0), COLUMN()+(-3), 1))*INDIRECT(ADDRESS(ROW()+(0), COLUMN()+(-1), 1)), 2)</f>
        <v>0.01</v>
      </c>
      <c r="I15" s="12"/>
    </row>
    <row r="16" spans="1:9" ht="34.50" thickBot="1" customHeight="1">
      <c r="A16" s="1" t="s">
        <v>30</v>
      </c>
      <c r="B16" s="1"/>
      <c r="C16" s="10" t="s">
        <v>31</v>
      </c>
      <c r="D16" s="1" t="s">
        <v>32</v>
      </c>
      <c r="E16" s="11">
        <v>0.33</v>
      </c>
      <c r="F16" s="11"/>
      <c r="G16" s="12">
        <v>19.61</v>
      </c>
      <c r="H16" s="12">
        <f ca="1">ROUND(INDIRECT(ADDRESS(ROW()+(0), COLUMN()+(-3), 1))*INDIRECT(ADDRESS(ROW()+(0), COLUMN()+(-1), 1)), 2)</f>
        <v>6.47</v>
      </c>
      <c r="I16" s="12"/>
    </row>
    <row r="17" spans="1:9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0.05</v>
      </c>
      <c r="F17" s="11"/>
      <c r="G17" s="12">
        <v>385</v>
      </c>
      <c r="H17" s="12">
        <f ca="1">ROUND(INDIRECT(ADDRESS(ROW()+(0), COLUMN()+(-3), 1))*INDIRECT(ADDRESS(ROW()+(0), COLUMN()+(-1), 1)), 2)</f>
        <v>19.25</v>
      </c>
      <c r="I17" s="12"/>
    </row>
    <row r="18" spans="1:9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0.3</v>
      </c>
      <c r="F18" s="11"/>
      <c r="G18" s="12">
        <v>1.5</v>
      </c>
      <c r="H18" s="12">
        <f ca="1">ROUND(INDIRECT(ADDRESS(ROW()+(0), COLUMN()+(-3), 1))*INDIRECT(ADDRESS(ROW()+(0), COLUMN()+(-1), 1)), 2)</f>
        <v>0.45</v>
      </c>
      <c r="I18" s="12"/>
    </row>
    <row r="19" spans="1:9" ht="13.50" thickBot="1" customHeight="1">
      <c r="A19" s="1" t="s">
        <v>39</v>
      </c>
      <c r="B19" s="1"/>
      <c r="C19" s="10" t="s">
        <v>40</v>
      </c>
      <c r="D19" s="1" t="s">
        <v>41</v>
      </c>
      <c r="E19" s="11">
        <v>0.2</v>
      </c>
      <c r="F19" s="11"/>
      <c r="G19" s="12">
        <v>8.75</v>
      </c>
      <c r="H19" s="12">
        <f ca="1">ROUND(INDIRECT(ADDRESS(ROW()+(0), COLUMN()+(-3), 1))*INDIRECT(ADDRESS(ROW()+(0), COLUMN()+(-1), 1)), 2)</f>
        <v>1.75</v>
      </c>
      <c r="I19" s="12"/>
    </row>
    <row r="20" spans="1:9" ht="24.00" thickBot="1" customHeight="1">
      <c r="A20" s="1" t="s">
        <v>42</v>
      </c>
      <c r="B20" s="1"/>
      <c r="C20" s="10" t="s">
        <v>43</v>
      </c>
      <c r="D20" s="1" t="s">
        <v>44</v>
      </c>
      <c r="E20" s="11">
        <v>0.556</v>
      </c>
      <c r="F20" s="11"/>
      <c r="G20" s="12">
        <v>40</v>
      </c>
      <c r="H20" s="12">
        <f ca="1">ROUND(INDIRECT(ADDRESS(ROW()+(0), COLUMN()+(-3), 1))*INDIRECT(ADDRESS(ROW()+(0), COLUMN()+(-1), 1)), 2)</f>
        <v>22.24</v>
      </c>
      <c r="I20" s="12"/>
    </row>
    <row r="21" spans="1:9" ht="45.00" thickBot="1" customHeight="1">
      <c r="A21" s="1" t="s">
        <v>45</v>
      </c>
      <c r="B21" s="1"/>
      <c r="C21" s="10" t="s">
        <v>46</v>
      </c>
      <c r="D21" s="1" t="s">
        <v>47</v>
      </c>
      <c r="E21" s="11">
        <v>0.7</v>
      </c>
      <c r="F21" s="11"/>
      <c r="G21" s="12">
        <v>3.27</v>
      </c>
      <c r="H21" s="12">
        <f ca="1">ROUND(INDIRECT(ADDRESS(ROW()+(0), COLUMN()+(-3), 1))*INDIRECT(ADDRESS(ROW()+(0), COLUMN()+(-1), 1)), 2)</f>
        <v>2.29</v>
      </c>
      <c r="I21" s="12"/>
    </row>
    <row r="22" spans="1:9" ht="66.00" thickBot="1" customHeight="1">
      <c r="A22" s="1" t="s">
        <v>48</v>
      </c>
      <c r="B22" s="1"/>
      <c r="C22" s="10" t="s">
        <v>49</v>
      </c>
      <c r="D22" s="1" t="s">
        <v>50</v>
      </c>
      <c r="E22" s="13">
        <v>0.75</v>
      </c>
      <c r="F22" s="13"/>
      <c r="G22" s="14">
        <v>6.22</v>
      </c>
      <c r="H22" s="14">
        <f ca="1">ROUND(INDIRECT(ADDRESS(ROW()+(0), COLUMN()+(-3), 1))*INDIRECT(ADDRESS(ROW()+(0), COLUMN()+(-1), 1)), 2)</f>
        <v>4.67</v>
      </c>
      <c r="I22" s="14"/>
    </row>
    <row r="23" spans="1:9" ht="13.50" thickBot="1" customHeight="1">
      <c r="A23" s="15"/>
      <c r="B23" s="15"/>
      <c r="C23" s="15"/>
      <c r="D23" s="15"/>
      <c r="E23" s="9" t="s">
        <v>51</v>
      </c>
      <c r="F23" s="9"/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115.14</v>
      </c>
      <c r="I23" s="17"/>
    </row>
    <row r="24" spans="1:9" ht="13.50" thickBot="1" customHeight="1">
      <c r="A24" s="15">
        <v>2</v>
      </c>
      <c r="B24" s="15"/>
      <c r="C24" s="15"/>
      <c r="D24" s="18" t="s">
        <v>52</v>
      </c>
      <c r="E24" s="18"/>
      <c r="F24" s="18"/>
      <c r="G24" s="15"/>
      <c r="H24" s="15"/>
      <c r="I24" s="15"/>
    </row>
    <row r="25" spans="1:9" ht="13.50" thickBot="1" customHeight="1">
      <c r="A25" s="1" t="s">
        <v>53</v>
      </c>
      <c r="B25" s="1"/>
      <c r="C25" s="10" t="s">
        <v>54</v>
      </c>
      <c r="D25" s="1" t="s">
        <v>55</v>
      </c>
      <c r="E25" s="11">
        <v>2</v>
      </c>
      <c r="F25" s="11"/>
      <c r="G25" s="12">
        <v>4.57</v>
      </c>
      <c r="H25" s="12">
        <f ca="1">ROUND(INDIRECT(ADDRESS(ROW()+(0), COLUMN()+(-3), 1))*INDIRECT(ADDRESS(ROW()+(0), COLUMN()+(-1), 1)), 2)</f>
        <v>9.14</v>
      </c>
      <c r="I25" s="12"/>
    </row>
    <row r="26" spans="1:9" ht="13.50" thickBot="1" customHeight="1">
      <c r="A26" s="1" t="s">
        <v>56</v>
      </c>
      <c r="B26" s="1"/>
      <c r="C26" s="10" t="s">
        <v>57</v>
      </c>
      <c r="D26" s="1" t="s">
        <v>58</v>
      </c>
      <c r="E26" s="13">
        <v>2</v>
      </c>
      <c r="F26" s="13"/>
      <c r="G26" s="14">
        <v>4.27</v>
      </c>
      <c r="H26" s="14">
        <f ca="1">ROUND(INDIRECT(ADDRESS(ROW()+(0), COLUMN()+(-3), 1))*INDIRECT(ADDRESS(ROW()+(0), COLUMN()+(-1), 1)), 2)</f>
        <v>8.54</v>
      </c>
      <c r="I26" s="14"/>
    </row>
    <row r="27" spans="1:9" ht="13.50" thickBot="1" customHeight="1">
      <c r="A27" s="15"/>
      <c r="B27" s="15"/>
      <c r="C27" s="15"/>
      <c r="D27" s="15"/>
      <c r="E27" s="9" t="s">
        <v>59</v>
      </c>
      <c r="F27" s="9"/>
      <c r="G27" s="9"/>
      <c r="H27" s="17">
        <f ca="1">ROUND(SUM(INDIRECT(ADDRESS(ROW()+(-1), COLUMN()+(0), 1)),INDIRECT(ADDRESS(ROW()+(-2), COLUMN()+(0), 1))), 2)</f>
        <v>17.68</v>
      </c>
      <c r="I27" s="17"/>
    </row>
    <row r="28" spans="1:9" ht="13.50" thickBot="1" customHeight="1">
      <c r="A28" s="15">
        <v>3</v>
      </c>
      <c r="B28" s="15"/>
      <c r="C28" s="15"/>
      <c r="D28" s="18" t="s">
        <v>60</v>
      </c>
      <c r="E28" s="18"/>
      <c r="F28" s="18"/>
      <c r="G28" s="15"/>
      <c r="H28" s="15"/>
      <c r="I28" s="15"/>
    </row>
    <row r="29" spans="1:9" ht="13.50" thickBot="1" customHeight="1">
      <c r="A29" s="1" t="s">
        <v>61</v>
      </c>
      <c r="B29" s="1"/>
      <c r="C29" s="10" t="s">
        <v>62</v>
      </c>
      <c r="D29" s="1" t="s">
        <v>63</v>
      </c>
      <c r="E29" s="11">
        <v>6</v>
      </c>
      <c r="F29" s="11"/>
      <c r="G29" s="12">
        <v>22.13</v>
      </c>
      <c r="H29" s="12">
        <f ca="1">ROUND(INDIRECT(ADDRESS(ROW()+(0), COLUMN()+(-3), 1))*INDIRECT(ADDRESS(ROW()+(0), COLUMN()+(-1), 1)), 2)</f>
        <v>132.78</v>
      </c>
      <c r="I29" s="12"/>
    </row>
    <row r="30" spans="1:9" ht="13.50" thickBot="1" customHeight="1">
      <c r="A30" s="1" t="s">
        <v>64</v>
      </c>
      <c r="B30" s="1"/>
      <c r="C30" s="10" t="s">
        <v>65</v>
      </c>
      <c r="D30" s="1" t="s">
        <v>66</v>
      </c>
      <c r="E30" s="13">
        <v>6.5</v>
      </c>
      <c r="F30" s="13"/>
      <c r="G30" s="14">
        <v>20.78</v>
      </c>
      <c r="H30" s="14">
        <f ca="1">ROUND(INDIRECT(ADDRESS(ROW()+(0), COLUMN()+(-3), 1))*INDIRECT(ADDRESS(ROW()+(0), COLUMN()+(-1), 1)), 2)</f>
        <v>135.07</v>
      </c>
      <c r="I30" s="14"/>
    </row>
    <row r="31" spans="1:9" ht="13.50" thickBot="1" customHeight="1">
      <c r="A31" s="15"/>
      <c r="B31" s="15"/>
      <c r="C31" s="15"/>
      <c r="D31" s="15"/>
      <c r="E31" s="9" t="s">
        <v>67</v>
      </c>
      <c r="F31" s="9"/>
      <c r="G31" s="9"/>
      <c r="H31" s="17">
        <f ca="1">ROUND(SUM(INDIRECT(ADDRESS(ROW()+(-1), COLUMN()+(0), 1)),INDIRECT(ADDRESS(ROW()+(-2), COLUMN()+(0), 1))), 2)</f>
        <v>267.85</v>
      </c>
      <c r="I31" s="17"/>
    </row>
    <row r="32" spans="1:9" ht="13.50" thickBot="1" customHeight="1">
      <c r="A32" s="15">
        <v>4</v>
      </c>
      <c r="B32" s="15"/>
      <c r="C32" s="15"/>
      <c r="D32" s="18" t="s">
        <v>68</v>
      </c>
      <c r="E32" s="18"/>
      <c r="F32" s="18"/>
      <c r="G32" s="15"/>
      <c r="H32" s="15"/>
      <c r="I32" s="15"/>
    </row>
    <row r="33" spans="1:9" ht="13.50" thickBot="1" customHeight="1">
      <c r="A33" s="19"/>
      <c r="B33" s="19"/>
      <c r="C33" s="20" t="s">
        <v>69</v>
      </c>
      <c r="D33" s="19" t="s">
        <v>70</v>
      </c>
      <c r="E33" s="13">
        <v>2</v>
      </c>
      <c r="F33" s="13"/>
      <c r="G33" s="14">
        <f ca="1">ROUND(SUM(INDIRECT(ADDRESS(ROW()+(-2), COLUMN()+(1), 1)),INDIRECT(ADDRESS(ROW()+(-6), COLUMN()+(1), 1)),INDIRECT(ADDRESS(ROW()+(-10), COLUMN()+(1), 1))), 2)</f>
        <v>400.67</v>
      </c>
      <c r="H33" s="14">
        <f ca="1">ROUND(INDIRECT(ADDRESS(ROW()+(0), COLUMN()+(-3), 1))*INDIRECT(ADDRESS(ROW()+(0), COLUMN()+(-1), 1))/100, 2)</f>
        <v>8.01</v>
      </c>
      <c r="I33" s="14"/>
    </row>
    <row r="34" spans="1:9" ht="13.50" thickBot="1" customHeight="1">
      <c r="A34" s="8"/>
      <c r="B34" s="8"/>
      <c r="C34" s="8"/>
      <c r="D34" s="8"/>
      <c r="E34" s="21" t="s">
        <v>71</v>
      </c>
      <c r="F34" s="21"/>
      <c r="G34" s="21"/>
      <c r="H34" s="22">
        <f ca="1">ROUND(SUM(INDIRECT(ADDRESS(ROW()+(-1), COLUMN()+(0), 1)),INDIRECT(ADDRESS(ROW()+(-3), COLUMN()+(0), 1)),INDIRECT(ADDRESS(ROW()+(-7), COLUMN()+(0), 1)),INDIRECT(ADDRESS(ROW()+(-11), COLUMN()+(0), 1))), 2)</f>
        <v>408.68</v>
      </c>
      <c r="I34" s="22"/>
    </row>
    <row r="37" spans="1:9" ht="13.50" thickBot="1" customHeight="1">
      <c r="A37" s="23" t="s">
        <v>72</v>
      </c>
      <c r="B37" s="23"/>
      <c r="C37" s="23"/>
      <c r="D37" s="23"/>
      <c r="E37" s="23"/>
      <c r="F37" s="23" t="s">
        <v>73</v>
      </c>
      <c r="G37" s="23" t="s">
        <v>74</v>
      </c>
      <c r="H37" s="23"/>
      <c r="I37" s="23" t="s">
        <v>75</v>
      </c>
    </row>
    <row r="38" spans="1:9" ht="13.50" thickBot="1" customHeight="1">
      <c r="A38" s="24" t="s">
        <v>76</v>
      </c>
      <c r="B38" s="24"/>
      <c r="C38" s="24"/>
      <c r="D38" s="24"/>
      <c r="E38" s="24"/>
      <c r="F38" s="25">
        <v>162011</v>
      </c>
      <c r="G38" s="25">
        <v>162012</v>
      </c>
      <c r="H38" s="25"/>
      <c r="I38" s="25" t="s">
        <v>77</v>
      </c>
    </row>
    <row r="39" spans="1:9" ht="13.50" thickBot="1" customHeight="1">
      <c r="A39" s="26" t="s">
        <v>78</v>
      </c>
      <c r="B39" s="26"/>
      <c r="C39" s="26"/>
      <c r="D39" s="26"/>
      <c r="E39" s="26"/>
      <c r="F39" s="27"/>
      <c r="G39" s="27"/>
      <c r="H39" s="27"/>
      <c r="I39" s="27"/>
    </row>
    <row r="40" spans="1:9" ht="13.50" thickBot="1" customHeight="1">
      <c r="A40" s="24" t="s">
        <v>79</v>
      </c>
      <c r="B40" s="24"/>
      <c r="C40" s="24"/>
      <c r="D40" s="24"/>
      <c r="E40" s="24"/>
      <c r="F40" s="25">
        <v>1.03202e+006</v>
      </c>
      <c r="G40" s="25">
        <v>1.03202e+006</v>
      </c>
      <c r="H40" s="25"/>
      <c r="I40" s="25">
        <v>3</v>
      </c>
    </row>
    <row r="41" spans="1:9" ht="24.00" thickBot="1" customHeight="1">
      <c r="A41" s="26" t="s">
        <v>80</v>
      </c>
      <c r="B41" s="26"/>
      <c r="C41" s="26"/>
      <c r="D41" s="26"/>
      <c r="E41" s="26"/>
      <c r="F41" s="27"/>
      <c r="G41" s="27"/>
      <c r="H41" s="27"/>
      <c r="I41" s="27"/>
    </row>
    <row r="44" spans="1:1" ht="33.75" thickBot="1" customHeight="1">
      <c r="A44" s="1" t="s">
        <v>81</v>
      </c>
      <c r="B44" s="1"/>
      <c r="C44" s="1"/>
      <c r="D44" s="1"/>
      <c r="E44" s="1"/>
      <c r="F44" s="1"/>
      <c r="G44" s="1"/>
      <c r="H44" s="1"/>
      <c r="I44" s="1"/>
    </row>
    <row r="45" spans="1:1" ht="33.75" thickBot="1" customHeight="1">
      <c r="A45" s="1" t="s">
        <v>82</v>
      </c>
      <c r="B45" s="1"/>
      <c r="C45" s="1"/>
      <c r="D45" s="1"/>
      <c r="E45" s="1"/>
      <c r="F45" s="1"/>
      <c r="G45" s="1"/>
      <c r="H45" s="1"/>
      <c r="I45" s="1"/>
    </row>
    <row r="46" spans="1:1" ht="33.75" thickBot="1" customHeight="1">
      <c r="A46" s="1" t="s">
        <v>83</v>
      </c>
      <c r="B46" s="1"/>
      <c r="C46" s="1"/>
      <c r="D46" s="1"/>
      <c r="E46" s="1"/>
      <c r="F46" s="1"/>
      <c r="G46" s="1"/>
      <c r="H46" s="1"/>
      <c r="I46" s="1"/>
    </row>
  </sheetData>
  <mergeCells count="99">
    <mergeCell ref="A1:I1"/>
    <mergeCell ref="C3:I3"/>
    <mergeCell ref="A5:I5"/>
    <mergeCell ref="A8:B8"/>
    <mergeCell ref="E8:F8"/>
    <mergeCell ref="H8:I8"/>
    <mergeCell ref="A9:B9"/>
    <mergeCell ref="D9:F9"/>
    <mergeCell ref="H9:I9"/>
    <mergeCell ref="A10:B10"/>
    <mergeCell ref="E10:F10"/>
    <mergeCell ref="H10:I10"/>
    <mergeCell ref="A11:B11"/>
    <mergeCell ref="E11:F11"/>
    <mergeCell ref="H11:I11"/>
    <mergeCell ref="A12:B12"/>
    <mergeCell ref="E12:F12"/>
    <mergeCell ref="H12:I12"/>
    <mergeCell ref="A13:B13"/>
    <mergeCell ref="E13:F13"/>
    <mergeCell ref="H13:I13"/>
    <mergeCell ref="A14:B14"/>
    <mergeCell ref="E14:F14"/>
    <mergeCell ref="H14:I14"/>
    <mergeCell ref="A15:B15"/>
    <mergeCell ref="E15:F15"/>
    <mergeCell ref="H15:I15"/>
    <mergeCell ref="A16:B16"/>
    <mergeCell ref="E16:F16"/>
    <mergeCell ref="H16:I16"/>
    <mergeCell ref="A17:B17"/>
    <mergeCell ref="E17:F17"/>
    <mergeCell ref="H17:I17"/>
    <mergeCell ref="A18:B18"/>
    <mergeCell ref="E18:F18"/>
    <mergeCell ref="H18:I18"/>
    <mergeCell ref="A19:B19"/>
    <mergeCell ref="E19:F19"/>
    <mergeCell ref="H19:I19"/>
    <mergeCell ref="A20:B20"/>
    <mergeCell ref="E20:F20"/>
    <mergeCell ref="H20:I20"/>
    <mergeCell ref="A21:B21"/>
    <mergeCell ref="E21:F21"/>
    <mergeCell ref="H21:I21"/>
    <mergeCell ref="A22:B22"/>
    <mergeCell ref="E22:F22"/>
    <mergeCell ref="H22:I22"/>
    <mergeCell ref="A23:B23"/>
    <mergeCell ref="E23:G23"/>
    <mergeCell ref="H23:I23"/>
    <mergeCell ref="A24:B24"/>
    <mergeCell ref="D24:F24"/>
    <mergeCell ref="H24:I24"/>
    <mergeCell ref="A25:B25"/>
    <mergeCell ref="E25:F25"/>
    <mergeCell ref="H25:I25"/>
    <mergeCell ref="A26:B26"/>
    <mergeCell ref="E26:F26"/>
    <mergeCell ref="H26:I26"/>
    <mergeCell ref="A27:B27"/>
    <mergeCell ref="E27:G27"/>
    <mergeCell ref="H27:I27"/>
    <mergeCell ref="A28:B28"/>
    <mergeCell ref="D28:F28"/>
    <mergeCell ref="H28:I28"/>
    <mergeCell ref="A29:B29"/>
    <mergeCell ref="E29:F29"/>
    <mergeCell ref="H29:I29"/>
    <mergeCell ref="A30:B30"/>
    <mergeCell ref="E30:F30"/>
    <mergeCell ref="H30:I30"/>
    <mergeCell ref="A31:B31"/>
    <mergeCell ref="E31:G31"/>
    <mergeCell ref="H31:I31"/>
    <mergeCell ref="A32:B32"/>
    <mergeCell ref="D32:F32"/>
    <mergeCell ref="H32:I32"/>
    <mergeCell ref="A33:B33"/>
    <mergeCell ref="E33:F33"/>
    <mergeCell ref="H33:I33"/>
    <mergeCell ref="A34:B34"/>
    <mergeCell ref="E34:G34"/>
    <mergeCell ref="H34:I34"/>
    <mergeCell ref="A37:E37"/>
    <mergeCell ref="G37:H37"/>
    <mergeCell ref="A38:E38"/>
    <mergeCell ref="F38:F39"/>
    <mergeCell ref="G38:H39"/>
    <mergeCell ref="I38:I39"/>
    <mergeCell ref="A39:E39"/>
    <mergeCell ref="A40:E40"/>
    <mergeCell ref="F40:F41"/>
    <mergeCell ref="G40:H41"/>
    <mergeCell ref="I40:I41"/>
    <mergeCell ref="A41:E41"/>
    <mergeCell ref="A44:I44"/>
    <mergeCell ref="A45:I45"/>
    <mergeCell ref="A46:I46"/>
  </mergeCells>
  <pageMargins left="0.147638" right="0.147638" top="0.206693" bottom="0.206693" header="0.0" footer="0.0"/>
  <pageSetup paperSize="9" orientation="portrait"/>
  <rowBreaks count="0" manualBreakCount="0">
    </rowBreaks>
</worksheet>
</file>