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<sst xmlns="http://schemas.openxmlformats.org/spreadsheetml/2006/main" count="182" uniqueCount="182">
  <si>
    <t xml:space="preserve"/>
  </si>
  <si>
    <t xml:space="preserve">FLY015</t>
  </si>
  <si>
    <t xml:space="preserve">m²</t>
  </si>
  <si>
    <t xml:space="preserve">Fachada ligera de placas. Sistema Passivhaus "KNAUF".</t>
  </si>
  <si>
    <r>
      <rPr>
        <sz val="8.25"/>
        <color rgb="FF000000"/>
        <rFont val="Arial"/>
        <family val="2"/>
      </rPr>
      <t xml:space="preserve">Fachada ligera de placas. Sistema Passivhaus "KNAUF", formado por: ESTRUCTURA EXTERIOR: estructura metálica de acero Z4 (Z450) galvanizado especial de canales horizontales de 100/40/0,7 mm GRC 0,70 y montantes verticales de 100/50/1 mm GRC 1 con una modulación de 600 mm y disposición normal "N"; PLACA EXTERIOR: una placa de cemento (una placa tipo Aquapanel Outdoor, de 12,5 mm de espesor); AISLAMIENTO INTERMEDIO: panel de lana de vidrio, no revestido, suministrado en rollos, Ultracoustic Plus R "KNAUF INSULATION", de 100 mm de espesor, entre montantes; LÁMINA INTERIOR PARA EL CONTROL DEL VAPOR: lámina de difusión variable, de polietileno y poliamida reforzada con fibras de polietileno tereftalato (PET), Siga Majrex "SIGA", de 0,3 mm de espesor y 150 g/m²; PLACA INTERMEDIA: una placa de yeso laminado (una placa tipo Standard (A), de 12,5 mm de espesor); ESTRUCTURA INTERIOR: estructura metálica de acero galvanizado de canales horizontales de 48/30 y montantes verticales de 48/35 con una modulación de 600 mm y disposición normal "N"; AISLAMIENTO INTERIOR: panel de lana de vidrio, no revestido, suministrado en rollos, Ultracoustic Plus R "KNAUF INSULATION", de 50 mm de espesor, entre montantes; PLACAS INTERIORES: dos placas de yeso laminado (dos placas tipo Standard (A), de 12,5 mm de espesor cada placa); AISLAMIENTO EXTERIOR: panel de lana de vidrio, no revestido, suministrado en rollos, Naturoll 032 "KNAUF INSULATION", de 160 mm de espesor, fijado mecánicamente; LÁMINA EXTERIOR PARA EL CONTROL DEL VAPOR: lámina altamente transpirable, impermeable al agua de lluvia, de poliéster, Homeseal LDS 0,02 UV "KNAUF INSULATION", de 0,2 mm de espesor y 270 g/m²; 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600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bandas acústicas; pasta de agarre Perlfix "KNAUF"; pasta Jointfiller 24H "KNAUF" y cinta "KNAUF"; cinta autoadhesiva Siga Sicrall "KNAUF INSULATION" para sellado de juntas; cinta autoadhesiva, Fentrim 20 "SIGA" y cinta autoadhesiva Fentrim IS 20 "SIGA", para el sellado de encuentros perimetrales;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</si>
  <si>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</si>
  <si>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</si>
  <si>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</si>
  <si>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</si>
  <si>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</si>
  <si>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</si>
  <si>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</si>
  <si>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mt15kbv050d</t>
  </si>
  <si>
    <t xml:space="preserve">m²</t>
  </si>
  <si>
    <t xml:space="preserve">Lámina altamente transpirable, impermeable al agua de lluvia, de poliéster, Homeseal LDS 0,02 UV "KNAUF INSULATION", de 0,2 mm de espesor y 270 g/m², 0,02 m de espesor de aire equivalente frente a la difusión de vapor de agua, según UNE-EN 1931, estanqueidad al agua clase W1 según UNE-EN 1928, Euroclase B-s1, d0 de reacción al fuego, según UNE-EN 13501-1, con resistencia a los rayos UV, rango de temperatura de trabajo de -30 a 80°C.</t>
  </si>
  <si>
    <t xml:space="preserve">mt16lki050a</t>
  </si>
  <si>
    <t xml:space="preserve">m²</t>
  </si>
  <si>
    <t xml:space="preserve">Panel de lana de vidrio, no revestido, suministrado en rollos, Naturoll 032 "KNAUF INSULATION", de 160 mm de espesor, según UNE-EN 13162, con certificado de calidad del aire interior Eurofins Gold, resistencia térmica 5 m²K/W, conductividad térmica 0,032 W/(mK), Euroclase A1 de reacción al fuego según UNE-EN 13501-1, con código de designación MW-EN 13162-T4-WS-WL(P)-AFr5, de aplicación como aislante térmico y acústico en tabiques y trasdosados de yeso laminado, cerramientos verticales y particiones de fábrica. Las resinas empleadas en la fabricación no contienen formaldehído ni fenoles (E-Technology).</t>
  </si>
  <si>
    <t xml:space="preserve">mt16aaa020ab</t>
  </si>
  <si>
    <t xml:space="preserve">Ud</t>
  </si>
  <si>
    <t xml:space="preserve">Fijación mecánica para paneles aislantes de lana mineral, colocados directamente sobre la superficie soporte.</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</si>
  <si>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</si>
  <si>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</si>
  <si>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</si>
  <si>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</si>
  <si>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</si>
  <si>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</si>
  <si>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mt12pak040v</t>
  </si>
  <si>
    <t xml:space="preserve">Ud</t>
  </si>
  <si>
    <t xml:space="preserve">Tornillo autoperforante Aquapanel Maxi TB "KNAUF" 4,2x25.</t>
  </si>
  <si>
    <t xml:space="preserve">mt12pak010n</t>
  </si>
  <si>
    <t xml:space="preserve">m²</t>
  </si>
  <si>
    <t xml:space="preserve">Placa de cemento Portland Aquapanel Outdoor "KNAUF" de 12,5x1200x2400 mm, revestida con una capa de fibra de vidrio embebida en ambas caras.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</si>
  <si>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</si>
  <si>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</si>
  <si>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</si>
  <si>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mt12psg220</t>
  </si>
  <si>
    <t xml:space="preserve">Ud</t>
  </si>
  <si>
    <t xml:space="preserve">Fijación compuesta por taco y tornillo 5x27.</t>
  </si>
  <si>
    <t xml:space="preserve">mt12pak020c</t>
  </si>
  <si>
    <t xml:space="preserve">m</t>
  </si>
  <si>
    <t xml:space="preserve">Canal 100/40/0,7 mm GRC 0,7 "KNAUF" de acero Z4 (Z450) galvanizado especial, para sistema Aquapanel Outdoor. Según UNE-EN 14195.</t>
  </si>
  <si>
    <t xml:space="preserve">mt12pak030ib</t>
  </si>
  <si>
    <t xml:space="preserve">m</t>
  </si>
  <si>
    <t xml:space="preserve">Montante 100/50/1 mm GRC 1 "KNAUF" de acero Z4 (Z450) galvanizado especial, para sistema Aquapanel Outdoor. Según UNE-EN 14195.</t>
  </si>
  <si>
    <t xml:space="preserve">mt16lki020bea</t>
  </si>
  <si>
    <t xml:space="preserve">m²</t>
  </si>
  <si>
    <t xml:space="preserve">Panel de lana de vidrio, no revestido, suministrado en rollos, Ultracoustic Plus R "KNAUF INSULATION", de 100 mm de espesor, según UNE-EN 13162, con certificado de calidad del aire interior Eurofins Gold, resistencia térmica 2,85 m²K/W, conductividad térmica 0,035 W/(mK), Euroclase A1 de reacción al fuego según UNE-EN 13501-1, con código de designación MW-EN 13162-T4-WS-WL(P)-AFr5, de aplicación como aislante térmico y acústico en tabiques y trasdosados de yeso laminado, cerramientos verticales y particiones de fábrica. Las resinas empleadas en la fabricación no contienen formaldehído ni fenoles (E-Technology).</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</si>
  <si>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</si>
  <si>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</si>
  <si>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</si>
  <si>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mt15kbv055a</t>
  </si>
  <si>
    <t xml:space="preserve">m²</t>
  </si>
  <si>
    <t xml:space="preserve">Lámina de difusión variable, de polietileno y poliamida reforzada con fibras de polietileno tereftalato (PET), Siga Majrex "SIGA", de 0,3 mm de espesor y 150 g/m², de 0,8 a 35 m de espesor de aire equivalente frente a la difusión de vapor de agua, según UNE-EN 1931, estanqueidad al agua clase W1 según UNE-EN 1928, Euroclase E de reacción al fuego, según UNE-EN 13501-1, con resistencia a los rayos UV de 3 meses, rango de temperatura de trabajo de -40 a 80°C.</t>
  </si>
  <si>
    <t xml:space="preserve">mt15kbv060h</t>
  </si>
  <si>
    <t xml:space="preserve">m</t>
  </si>
  <si>
    <t xml:space="preserve">Cinta autoadhesiva, Siga Sicrall "KNAUF INSULATION", con adhesivo acrílico sin disolventes y película de separación de papel siliconado, 8 m de espesor de aire equivalente frente a la difusión de vapor de agua, según UNE-EN 1931, con resistencia a los rayos UV, rango de temperatura de trabajo de -30 a 80°C.</t>
  </si>
  <si>
    <t xml:space="preserve">mt15kbv065a</t>
  </si>
  <si>
    <t xml:space="preserve">m</t>
  </si>
  <si>
    <t xml:space="preserve">Cinta autoadhesiva, Fentrim 20 "SIGA", 0,02 m de espesor de aire equivalente frente a la difusión de vapor de agua, según UNE-EN 1931, Euroclase E de reacción al fuego, según UNE-EN 13501-1.</t>
  </si>
  <si>
    <t xml:space="preserve">mt15kbv065b</t>
  </si>
  <si>
    <t xml:space="preserve">m</t>
  </si>
  <si>
    <t xml:space="preserve">Cinta autoadhesiva, Fentrim IS 20 "SIGA", 0,02 m de espesor de aire equivalente frente a la difusión de vapor de agua, según UNE-EN 1931, Euroclase E de reacción al fuego, según UNE-EN 13501-1.</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</si>
  <si>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</si>
  <si>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</si>
  <si>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</si>
  <si>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</si>
  <si>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</si>
  <si>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</si>
  <si>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</si>
  <si>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</si>
  <si>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</si>
  <si>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mt16lki020baa</t>
  </si>
  <si>
    <t xml:space="preserve">m²</t>
  </si>
  <si>
    <t xml:space="preserve">Panel de lana de vidrio, no revestido, suministrado en rollos, Ultracoustic Plus R "KNAUF INSULATION", de 50 mm de espesor, según UNE-EN 13162, con certificado de calidad del aire interior Eurofins Gold, resistencia térmica 1,4 m²K/W, conductividad térmica 0,035 W/(mK), Euroclase A1 de reacción al fuego según UNE-EN 13501-1, con código de designación MW-EN 13162-T4-WS-WL(P)-AFr5, de aplicación como aislante térmico y acústico en tabiques y trasdosados de yeso laminado, cerramientos verticales y particiones de fábrica. Las resinas empleadas en la fabricación no contienen formaldehído ni fenoles (E-Technology).</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</si>
  <si>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</si>
  <si>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</si>
  <si>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</si>
  <si>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</si>
  <si>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</si>
  <si>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</si>
  <si>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mt12pck010a</t>
  </si>
  <si>
    <t xml:space="preserve">m</t>
  </si>
  <si>
    <t xml:space="preserve">Cinta microperforada de papel "KNAUF" de 50 mm de anchura,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</si>
  <si>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</si>
  <si>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</si>
  <si>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</si>
  <si>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mt12pik015d</t>
  </si>
  <si>
    <t xml:space="preserve">kg</t>
  </si>
  <si>
    <t xml:space="preserve">Pasta de agarre Perlfix "KNAUF", de fraguado rápido (30 minutos), Euroclase A1 de reacción al fuego, según UNE-EN 13501-1, rango de temperatura de trabajo de 5 a 30°C, para aplicación manual, según UNE-EN 13963.</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</si>
  <si>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</si>
  <si>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</si>
  <si>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</si>
  <si>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</si>
  <si>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</si>
  <si>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</si>
  <si>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mt12pak020a</t>
  </si>
  <si>
    <t xml:space="preserve">m</t>
  </si>
  <si>
    <t xml:space="preserve">Canal 50/40/0,7 mm GRC 0,7 "KNAUF" de acero Z4 (Z450) galvanizado especial, para sistema Aquapanel Outdoor. Según UNE-EN 14195.</t>
  </si>
  <si>
    <t xml:space="preserve">mt12pak030ga</t>
  </si>
  <si>
    <t xml:space="preserve">m</t>
  </si>
  <si>
    <t xml:space="preserve">Montante 50/50/0,7 mm GRC 0,7 "KNAUF" de acero Z4 (Z450) galvanizado especial, para sistema Aquapanel Outdoor. Según UNE-EN 14195.</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</si>
  <si>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</si>
  <si>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</si>
  <si>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según UNE-EN 1931, estanqueidad al agua clase W1 según UNE-EN 1928, (Euroclase E de reacción al fuego, según UNE-EN 13501-1), para colocar en sistemas de cerramientos y revestimientos de fachadas Aquapanel, suministrada en rollos de 1,50x75 m, según UNE-EN 13859-2.</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</si>
  <si>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</si>
  <si>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</si>
  <si>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</si>
  <si>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</si>
  <si>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</si>
  <si>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</si>
  <si>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</si>
  <si>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</si>
  <si>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</si>
  <si>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</si>
  <si>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</si>
  <si>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</si>
  <si>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</si>
  <si>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</si>
  <si>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</si>
  <si>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</si>
  <si>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</si>
  <si>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</si>
  <si>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</si>
  <si>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</si>
  <si>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</si>
  <si>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</si>
  <si>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</si>
  <si>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</si>
  <si>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</si>
  <si>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</si>
  <si>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</si>
  <si>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</si>
  <si>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</si>
  <si>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</si>
  <si>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</si>
  <si>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</si>
  <si>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</si>
  <si>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</si>
  <si>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</si>
  <si>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</si>
  <si>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</si>
  <si>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</si>
  <si>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</si>
  <si>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</si>
  <si>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</si>
  <si>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</si>
  <si>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</si>
  <si>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</si>
  <si>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</si>
  <si>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</si>
  <si>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</si>
  <si>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</si>
  <si>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</si>
  <si>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</si>
  <si>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</si>
  <si>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25,46€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</si>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</sst>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25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1.1</v>
      </c>
      <c r="H10" s="11"/>
      <c r="I10" s="12">
        <v>6.51</v>
      </c>
      <c r="J10" s="12">
        <f ca="1">ROUND(INDIRECT(ADDRESS(ROW()+(0), COLUMN()+(-3), 1))*INDIRECT(ADDRESS(ROW()+(0), COLUMN()+(-1), 1)), 2)</f>
        <v>7.16</v>
      </c>
    </row>
    <row r="11" spans="1:10" ht="87.00" thickBot="1" customHeight="1">
      <c r="A11" s="1" t="s">
        <v>15</v>
      </c>
      <c r="B11" s="1"/>
      <c r="C11" s="10" t="s">
        <v>16</v>
      </c>
      <c r="D11" s="10"/>
      <c r="E11" s="1" t="s">
        <v>17</v>
      </c>
      <c r="F11" s="1"/>
      <c r="G11" s="11">
        <v>1</v>
      </c>
      <c r="H11" s="11"/>
      <c r="I11" s="12">
        <v>20.71</v>
      </c>
      <c r="J11" s="12">
        <f ca="1">ROUND(INDIRECT(ADDRESS(ROW()+(0), COLUMN()+(-3), 1))*INDIRECT(ADDRESS(ROW()+(0), COLUMN()+(-1), 1)), 2)</f>
        <v>20.71</v>
      </c>
    </row>
    <row r="12" spans="1:10" ht="24.00" thickBot="1" customHeight="1">
      <c r="A12" s="1" t="s">
        <v>18</v>
      </c>
      <c r="B12" s="1"/>
      <c r="C12" s="10" t="s">
        <v>19</v>
      </c>
      <c r="D12" s="10"/>
      <c r="E12" s="1" t="s">
        <v>20</v>
      </c>
      <c r="F12" s="1"/>
      <c r="G12" s="11">
        <v>4</v>
      </c>
      <c r="H12" s="11"/>
      <c r="I12" s="12">
        <v>0.2</v>
      </c>
      <c r="J12" s="12">
        <f ca="1">ROUND(INDIRECT(ADDRESS(ROW()+(0), COLUMN()+(-3), 1))*INDIRECT(ADDRESS(ROW()+(0), COLUMN()+(-1), 1)), 2)</f>
        <v>0.8</v>
      </c>
    </row>
    <row r="13" spans="1:10" ht="13.50" thickBot="1" customHeight="1">
      <c r="A13" s="1" t="s">
        <v>21</v>
      </c>
      <c r="B13" s="1"/>
      <c r="C13" s="10" t="s">
        <v>22</v>
      </c>
      <c r="D13" s="10"/>
      <c r="E13" s="1" t="s">
        <v>23</v>
      </c>
      <c r="F13" s="1"/>
      <c r="G13" s="11">
        <v>1.2</v>
      </c>
      <c r="H13" s="11"/>
      <c r="I13" s="12">
        <v>1.98</v>
      </c>
      <c r="J13" s="12">
        <f ca="1">ROUND(INDIRECT(ADDRESS(ROW()+(0), COLUMN()+(-3), 1))*INDIRECT(ADDRESS(ROW()+(0), COLUMN()+(-1), 1)), 2)</f>
        <v>2.38</v>
      </c>
    </row>
    <row r="14" spans="1:10" ht="13.50" thickBot="1" customHeight="1">
      <c r="A14" s="1" t="s">
        <v>24</v>
      </c>
      <c r="B14" s="1"/>
      <c r="C14" s="10" t="s">
        <v>25</v>
      </c>
      <c r="D14" s="10"/>
      <c r="E14" s="1" t="s">
        <v>26</v>
      </c>
      <c r="F14" s="1"/>
      <c r="G14" s="11">
        <v>4.2</v>
      </c>
      <c r="H14" s="11"/>
      <c r="I14" s="12">
        <v>0.37</v>
      </c>
      <c r="J14" s="12">
        <f ca="1">ROUND(INDIRECT(ADDRESS(ROW()+(0), COLUMN()+(-3), 1))*INDIRECT(ADDRESS(ROW()+(0), COLUMN()+(-1), 1)), 2)</f>
        <v>1.55</v>
      </c>
    </row>
    <row r="15" spans="1:10" ht="13.50" thickBot="1" customHeight="1">
      <c r="A15" s="1" t="s">
        <v>27</v>
      </c>
      <c r="B15" s="1"/>
      <c r="C15" s="10" t="s">
        <v>28</v>
      </c>
      <c r="D15" s="10"/>
      <c r="E15" s="1" t="s">
        <v>29</v>
      </c>
      <c r="F15" s="1"/>
      <c r="G15" s="11">
        <v>40</v>
      </c>
      <c r="H15" s="11"/>
      <c r="I15" s="12">
        <v>0.01</v>
      </c>
      <c r="J15" s="12">
        <f ca="1">ROUND(INDIRECT(ADDRESS(ROW()+(0), COLUMN()+(-3), 1))*INDIRECT(ADDRESS(ROW()+(0), COLUMN()+(-1), 1)), 2)</f>
        <v>0.4</v>
      </c>
    </row>
    <row r="16" spans="1:10" ht="24.00" thickBot="1" customHeight="1">
      <c r="A16" s="1" t="s">
        <v>30</v>
      </c>
      <c r="B16" s="1"/>
      <c r="C16" s="10" t="s">
        <v>31</v>
      </c>
      <c r="D16" s="10"/>
      <c r="E16" s="1" t="s">
        <v>32</v>
      </c>
      <c r="F16" s="1"/>
      <c r="G16" s="11">
        <v>2.1</v>
      </c>
      <c r="H16" s="11"/>
      <c r="I16" s="12">
        <v>19.97</v>
      </c>
      <c r="J16" s="12">
        <f ca="1">ROUND(INDIRECT(ADDRESS(ROW()+(0), COLUMN()+(-3), 1))*INDIRECT(ADDRESS(ROW()+(0), COLUMN()+(-1), 1)), 2)</f>
        <v>41.94</v>
      </c>
    </row>
    <row r="17" spans="1:10" ht="34.50" thickBot="1" customHeight="1">
      <c r="A17" s="1" t="s">
        <v>33</v>
      </c>
      <c r="B17" s="1"/>
      <c r="C17" s="10" t="s">
        <v>34</v>
      </c>
      <c r="D17" s="10"/>
      <c r="E17" s="1" t="s">
        <v>35</v>
      </c>
      <c r="F17" s="1"/>
      <c r="G17" s="11">
        <v>2.2</v>
      </c>
      <c r="H17" s="11"/>
      <c r="I17" s="12">
        <v>0.46</v>
      </c>
      <c r="J17" s="12">
        <f ca="1">ROUND(INDIRECT(ADDRESS(ROW()+(0), COLUMN()+(-3), 1))*INDIRECT(ADDRESS(ROW()+(0), COLUMN()+(-1), 1)), 2)</f>
        <v>1.01</v>
      </c>
    </row>
    <row r="18" spans="1:10" ht="13.50" thickBot="1" customHeight="1">
      <c r="A18" s="1" t="s">
        <v>36</v>
      </c>
      <c r="B18" s="1"/>
      <c r="C18" s="10" t="s">
        <v>37</v>
      </c>
      <c r="D18" s="10"/>
      <c r="E18" s="1" t="s">
        <v>38</v>
      </c>
      <c r="F18" s="1"/>
      <c r="G18" s="11">
        <v>5.51</v>
      </c>
      <c r="H18" s="11"/>
      <c r="I18" s="12">
        <v>0.06</v>
      </c>
      <c r="J18" s="12">
        <f ca="1">ROUND(INDIRECT(ADDRESS(ROW()+(0), COLUMN()+(-3), 1))*INDIRECT(ADDRESS(ROW()+(0), COLUMN()+(-1), 1)), 2)</f>
        <v>0.33</v>
      </c>
    </row>
    <row r="19" spans="1:10" ht="24.00" thickBot="1" customHeight="1">
      <c r="A19" s="1" t="s">
        <v>39</v>
      </c>
      <c r="B19" s="1"/>
      <c r="C19" s="10" t="s">
        <v>40</v>
      </c>
      <c r="D19" s="10"/>
      <c r="E19" s="1" t="s">
        <v>41</v>
      </c>
      <c r="F19" s="1"/>
      <c r="G19" s="11">
        <v>0.7</v>
      </c>
      <c r="H19" s="11"/>
      <c r="I19" s="12">
        <v>3.87</v>
      </c>
      <c r="J19" s="12">
        <f ca="1">ROUND(INDIRECT(ADDRESS(ROW()+(0), COLUMN()+(-3), 1))*INDIRECT(ADDRESS(ROW()+(0), COLUMN()+(-1), 1)), 2)</f>
        <v>2.71</v>
      </c>
    </row>
    <row r="20" spans="1:10" ht="24.00" thickBot="1" customHeight="1">
      <c r="A20" s="1" t="s">
        <v>42</v>
      </c>
      <c r="B20" s="1"/>
      <c r="C20" s="10" t="s">
        <v>43</v>
      </c>
      <c r="D20" s="10"/>
      <c r="E20" s="1" t="s">
        <v>44</v>
      </c>
      <c r="F20" s="1"/>
      <c r="G20" s="11">
        <v>2</v>
      </c>
      <c r="H20" s="11"/>
      <c r="I20" s="12">
        <v>6.24</v>
      </c>
      <c r="J20" s="12">
        <f ca="1">ROUND(INDIRECT(ADDRESS(ROW()+(0), COLUMN()+(-3), 1))*INDIRECT(ADDRESS(ROW()+(0), COLUMN()+(-1), 1)), 2)</f>
        <v>12.48</v>
      </c>
    </row>
    <row r="21" spans="1:10" ht="87.00" thickBot="1" customHeight="1">
      <c r="A21" s="1" t="s">
        <v>45</v>
      </c>
      <c r="B21" s="1"/>
      <c r="C21" s="10" t="s">
        <v>46</v>
      </c>
      <c r="D21" s="10"/>
      <c r="E21" s="1" t="s">
        <v>47</v>
      </c>
      <c r="F21" s="1"/>
      <c r="G21" s="11">
        <v>1</v>
      </c>
      <c r="H21" s="11"/>
      <c r="I21" s="12">
        <v>6.57</v>
      </c>
      <c r="J21" s="12">
        <f ca="1">ROUND(INDIRECT(ADDRESS(ROW()+(0), COLUMN()+(-3), 1))*INDIRECT(ADDRESS(ROW()+(0), COLUMN()+(-1), 1)), 2)</f>
        <v>6.57</v>
      </c>
    </row>
    <row r="22" spans="1:10" ht="34.50" thickBot="1" customHeight="1">
      <c r="A22" s="1" t="s">
        <v>48</v>
      </c>
      <c r="B22" s="1"/>
      <c r="C22" s="10" t="s">
        <v>49</v>
      </c>
      <c r="D22" s="10"/>
      <c r="E22" s="1" t="s">
        <v>50</v>
      </c>
      <c r="F22" s="1"/>
      <c r="G22" s="11">
        <v>3.15</v>
      </c>
      <c r="H22" s="11"/>
      <c r="I22" s="12">
        <v>4.13</v>
      </c>
      <c r="J22" s="12">
        <f ca="1">ROUND(INDIRECT(ADDRESS(ROW()+(0), COLUMN()+(-3), 1))*INDIRECT(ADDRESS(ROW()+(0), COLUMN()+(-1), 1)), 2)</f>
        <v>13.01</v>
      </c>
    </row>
    <row r="23" spans="1:10" ht="66.00" thickBot="1" customHeight="1">
      <c r="A23" s="1" t="s">
        <v>51</v>
      </c>
      <c r="B23" s="1"/>
      <c r="C23" s="10" t="s">
        <v>52</v>
      </c>
      <c r="D23" s="10"/>
      <c r="E23" s="1" t="s">
        <v>53</v>
      </c>
      <c r="F23" s="1"/>
      <c r="G23" s="11">
        <v>1</v>
      </c>
      <c r="H23" s="11"/>
      <c r="I23" s="12">
        <v>3.06</v>
      </c>
      <c r="J23" s="12">
        <f ca="1">ROUND(INDIRECT(ADDRESS(ROW()+(0), COLUMN()+(-3), 1))*INDIRECT(ADDRESS(ROW()+(0), COLUMN()+(-1), 1)), 2)</f>
        <v>3.06</v>
      </c>
    </row>
    <row r="24" spans="1:10" ht="45.00" thickBot="1" customHeight="1">
      <c r="A24" s="1" t="s">
        <v>54</v>
      </c>
      <c r="B24" s="1"/>
      <c r="C24" s="10" t="s">
        <v>55</v>
      </c>
      <c r="D24" s="10"/>
      <c r="E24" s="1" t="s">
        <v>56</v>
      </c>
      <c r="F24" s="1"/>
      <c r="G24" s="11">
        <v>1</v>
      </c>
      <c r="H24" s="11"/>
      <c r="I24" s="12">
        <v>0.69</v>
      </c>
      <c r="J24" s="12">
        <f ca="1">ROUND(INDIRECT(ADDRESS(ROW()+(0), COLUMN()+(-3), 1))*INDIRECT(ADDRESS(ROW()+(0), COLUMN()+(-1), 1)), 2)</f>
        <v>0.69</v>
      </c>
    </row>
    <row r="25" spans="1:10" ht="34.50" thickBot="1" customHeight="1">
      <c r="A25" s="1" t="s">
        <v>57</v>
      </c>
      <c r="B25" s="1"/>
      <c r="C25" s="10" t="s">
        <v>58</v>
      </c>
      <c r="D25" s="10"/>
      <c r="E25" s="1" t="s">
        <v>59</v>
      </c>
      <c r="F25" s="1"/>
      <c r="G25" s="11">
        <v>0.7</v>
      </c>
      <c r="H25" s="11"/>
      <c r="I25" s="12">
        <v>2.62</v>
      </c>
      <c r="J25" s="12">
        <f ca="1">ROUND(INDIRECT(ADDRESS(ROW()+(0), COLUMN()+(-3), 1))*INDIRECT(ADDRESS(ROW()+(0), COLUMN()+(-1), 1)), 2)</f>
        <v>1.83</v>
      </c>
    </row>
    <row r="26" spans="1:10" ht="34.50" thickBot="1" customHeight="1">
      <c r="A26" s="1" t="s">
        <v>60</v>
      </c>
      <c r="B26" s="1"/>
      <c r="C26" s="10" t="s">
        <v>61</v>
      </c>
      <c r="D26" s="10"/>
      <c r="E26" s="1" t="s">
        <v>62</v>
      </c>
      <c r="F26" s="1"/>
      <c r="G26" s="11">
        <v>2</v>
      </c>
      <c r="H26" s="11"/>
      <c r="I26" s="12">
        <v>1.46</v>
      </c>
      <c r="J26" s="12">
        <f ca="1">ROUND(INDIRECT(ADDRESS(ROW()+(0), COLUMN()+(-3), 1))*INDIRECT(ADDRESS(ROW()+(0), COLUMN()+(-1), 1)), 2)</f>
        <v>2.92</v>
      </c>
    </row>
    <row r="27" spans="1:10" ht="34.50" thickBot="1" customHeight="1">
      <c r="A27" s="1" t="s">
        <v>63</v>
      </c>
      <c r="B27" s="1"/>
      <c r="C27" s="10" t="s">
        <v>64</v>
      </c>
      <c r="D27" s="10"/>
      <c r="E27" s="1" t="s">
        <v>65</v>
      </c>
      <c r="F27" s="1"/>
      <c r="G27" s="11">
        <v>1.2</v>
      </c>
      <c r="H27" s="11"/>
      <c r="I27" s="12">
        <v>0.25</v>
      </c>
      <c r="J27" s="12">
        <f ca="1">ROUND(INDIRECT(ADDRESS(ROW()+(0), COLUMN()+(-3), 1))*INDIRECT(ADDRESS(ROW()+(0), COLUMN()+(-1), 1)), 2)</f>
        <v>0.3</v>
      </c>
    </row>
    <row r="28" spans="1:10" ht="13.50" thickBot="1" customHeight="1">
      <c r="A28" s="1" t="s">
        <v>66</v>
      </c>
      <c r="B28" s="1"/>
      <c r="C28" s="10" t="s">
        <v>67</v>
      </c>
      <c r="D28" s="10"/>
      <c r="E28" s="1" t="s">
        <v>68</v>
      </c>
      <c r="F28" s="1"/>
      <c r="G28" s="11">
        <v>0.7</v>
      </c>
      <c r="H28" s="11"/>
      <c r="I28" s="12">
        <v>1.35</v>
      </c>
      <c r="J28" s="12">
        <f ca="1">ROUND(INDIRECT(ADDRESS(ROW()+(0), COLUMN()+(-3), 1))*INDIRECT(ADDRESS(ROW()+(0), COLUMN()+(-1), 1)), 2)</f>
        <v>0.95</v>
      </c>
    </row>
    <row r="29" spans="1:10" ht="13.50" thickBot="1" customHeight="1">
      <c r="A29" s="1" t="s">
        <v>69</v>
      </c>
      <c r="B29" s="1"/>
      <c r="C29" s="10" t="s">
        <v>70</v>
      </c>
      <c r="D29" s="10"/>
      <c r="E29" s="1" t="s">
        <v>71</v>
      </c>
      <c r="F29" s="1"/>
      <c r="G29" s="11">
        <v>2</v>
      </c>
      <c r="H29" s="11"/>
      <c r="I29" s="12">
        <v>1.63</v>
      </c>
      <c r="J29" s="12">
        <f ca="1">ROUND(INDIRECT(ADDRESS(ROW()+(0), COLUMN()+(-3), 1))*INDIRECT(ADDRESS(ROW()+(0), COLUMN()+(-1), 1)), 2)</f>
        <v>3.26</v>
      </c>
    </row>
    <row r="30" spans="1:10" ht="87.00" thickBot="1" customHeight="1">
      <c r="A30" s="1" t="s">
        <v>72</v>
      </c>
      <c r="B30" s="1"/>
      <c r="C30" s="10" t="s">
        <v>73</v>
      </c>
      <c r="D30" s="10"/>
      <c r="E30" s="1" t="s">
        <v>74</v>
      </c>
      <c r="F30" s="1"/>
      <c r="G30" s="11">
        <v>1</v>
      </c>
      <c r="H30" s="11"/>
      <c r="I30" s="12">
        <v>3.18</v>
      </c>
      <c r="J30" s="12">
        <f ca="1">ROUND(INDIRECT(ADDRESS(ROW()+(0), COLUMN()+(-3), 1))*INDIRECT(ADDRESS(ROW()+(0), COLUMN()+(-1), 1)), 2)</f>
        <v>3.18</v>
      </c>
    </row>
    <row r="31" spans="1:10" ht="13.50" thickBot="1" customHeight="1">
      <c r="A31" s="1" t="s">
        <v>75</v>
      </c>
      <c r="B31" s="1"/>
      <c r="C31" s="10" t="s">
        <v>76</v>
      </c>
      <c r="D31" s="10"/>
      <c r="E31" s="1" t="s">
        <v>77</v>
      </c>
      <c r="F31" s="1"/>
      <c r="G31" s="11">
        <v>7</v>
      </c>
      <c r="H31" s="11"/>
      <c r="I31" s="12">
        <v>0.01</v>
      </c>
      <c r="J31" s="12">
        <f ca="1">ROUND(INDIRECT(ADDRESS(ROW()+(0), COLUMN()+(-3), 1))*INDIRECT(ADDRESS(ROW()+(0), COLUMN()+(-1), 1)), 2)</f>
        <v>0.07</v>
      </c>
    </row>
    <row r="32" spans="1:10" ht="13.50" thickBot="1" customHeight="1">
      <c r="A32" s="1" t="s">
        <v>78</v>
      </c>
      <c r="B32" s="1"/>
      <c r="C32" s="10" t="s">
        <v>79</v>
      </c>
      <c r="D32" s="10"/>
      <c r="E32" s="1" t="s">
        <v>80</v>
      </c>
      <c r="F32" s="1"/>
      <c r="G32" s="11">
        <v>15</v>
      </c>
      <c r="H32" s="11"/>
      <c r="I32" s="12">
        <v>0.01</v>
      </c>
      <c r="J32" s="12">
        <f ca="1">ROUND(INDIRECT(ADDRESS(ROW()+(0), COLUMN()+(-3), 1))*INDIRECT(ADDRESS(ROW()+(0), COLUMN()+(-1), 1)), 2)</f>
        <v>0.15</v>
      </c>
    </row>
    <row r="33" spans="1:10" ht="13.50" thickBot="1" customHeight="1">
      <c r="A33" s="1" t="s">
        <v>81</v>
      </c>
      <c r="B33" s="1"/>
      <c r="C33" s="10" t="s">
        <v>82</v>
      </c>
      <c r="D33" s="10"/>
      <c r="E33" s="1" t="s">
        <v>83</v>
      </c>
      <c r="F33" s="1"/>
      <c r="G33" s="11">
        <v>1.6</v>
      </c>
      <c r="H33" s="11"/>
      <c r="I33" s="12">
        <v>0.04</v>
      </c>
      <c r="J33" s="12">
        <f ca="1">ROUND(INDIRECT(ADDRESS(ROW()+(0), COLUMN()+(-3), 1))*INDIRECT(ADDRESS(ROW()+(0), COLUMN()+(-1), 1)), 2)</f>
        <v>0.06</v>
      </c>
    </row>
    <row r="34" spans="1:10" ht="34.50" thickBot="1" customHeight="1">
      <c r="A34" s="1" t="s">
        <v>84</v>
      </c>
      <c r="B34" s="1"/>
      <c r="C34" s="10" t="s">
        <v>85</v>
      </c>
      <c r="D34" s="10"/>
      <c r="E34" s="1" t="s">
        <v>86</v>
      </c>
      <c r="F34" s="1"/>
      <c r="G34" s="11">
        <v>0.5</v>
      </c>
      <c r="H34" s="11"/>
      <c r="I34" s="12">
        <v>0.93</v>
      </c>
      <c r="J34" s="12">
        <f ca="1">ROUND(INDIRECT(ADDRESS(ROW()+(0), COLUMN()+(-3), 1))*INDIRECT(ADDRESS(ROW()+(0), COLUMN()+(-1), 1)), 2)</f>
        <v>0.47</v>
      </c>
    </row>
    <row r="35" spans="1:10" ht="34.50" thickBot="1" customHeight="1">
      <c r="A35" s="1" t="s">
        <v>87</v>
      </c>
      <c r="B35" s="1"/>
      <c r="C35" s="10" t="s">
        <v>88</v>
      </c>
      <c r="D35" s="10"/>
      <c r="E35" s="1" t="s">
        <v>89</v>
      </c>
      <c r="F35" s="1"/>
      <c r="G35" s="11">
        <v>0.1</v>
      </c>
      <c r="H35" s="11"/>
      <c r="I35" s="12">
        <v>0.45</v>
      </c>
      <c r="J35" s="12">
        <f ca="1">ROUND(INDIRECT(ADDRESS(ROW()+(0), COLUMN()+(-3), 1))*INDIRECT(ADDRESS(ROW()+(0), COLUMN()+(-1), 1)), 2)</f>
        <v>0.05</v>
      </c>
    </row>
    <row r="36" spans="1:10" ht="13.50" thickBot="1" customHeight="1">
      <c r="A36" s="1" t="s">
        <v>90</v>
      </c>
      <c r="B36" s="1"/>
      <c r="C36" s="10" t="s">
        <v>91</v>
      </c>
      <c r="D36" s="10"/>
      <c r="E36" s="1" t="s">
        <v>92</v>
      </c>
      <c r="F36" s="1"/>
      <c r="G36" s="11">
        <v>0.46</v>
      </c>
      <c r="H36" s="11"/>
      <c r="I36" s="12">
        <v>1.57</v>
      </c>
      <c r="J36" s="12">
        <f ca="1">ROUND(INDIRECT(ADDRESS(ROW()+(0), COLUMN()+(-3), 1))*INDIRECT(ADDRESS(ROW()+(0), COLUMN()+(-1), 1)), 2)</f>
        <v>0.72</v>
      </c>
    </row>
    <row r="37" spans="1:10" ht="13.50" thickBot="1" customHeight="1">
      <c r="A37" s="1" t="s">
        <v>93</v>
      </c>
      <c r="B37" s="1"/>
      <c r="C37" s="10" t="s">
        <v>94</v>
      </c>
      <c r="D37" s="10"/>
      <c r="E37" s="1" t="s">
        <v>95</v>
      </c>
      <c r="F37" s="1"/>
      <c r="G37" s="11">
        <v>1.39</v>
      </c>
      <c r="H37" s="11"/>
      <c r="I37" s="12">
        <v>0.98</v>
      </c>
      <c r="J37" s="12">
        <f ca="1">ROUND(INDIRECT(ADDRESS(ROW()+(0), COLUMN()+(-3), 1))*INDIRECT(ADDRESS(ROW()+(0), COLUMN()+(-1), 1)), 2)</f>
        <v>1.36</v>
      </c>
    </row>
    <row r="38" spans="1:10" ht="24.00" thickBot="1" customHeight="1">
      <c r="A38" s="1" t="s">
        <v>96</v>
      </c>
      <c r="B38" s="1"/>
      <c r="C38" s="10" t="s">
        <v>97</v>
      </c>
      <c r="D38" s="10"/>
      <c r="E38" s="1" t="s">
        <v>98</v>
      </c>
      <c r="F38" s="1"/>
      <c r="G38" s="11">
        <v>0.35</v>
      </c>
      <c r="H38" s="11"/>
      <c r="I38" s="12">
        <v>2.79</v>
      </c>
      <c r="J38" s="12">
        <f ca="1">ROUND(INDIRECT(ADDRESS(ROW()+(0), COLUMN()+(-3), 1))*INDIRECT(ADDRESS(ROW()+(0), COLUMN()+(-1), 1)), 2)</f>
        <v>0.98</v>
      </c>
    </row>
    <row r="39" spans="1:10" ht="24.00" thickBot="1" customHeight="1">
      <c r="A39" s="1" t="s">
        <v>99</v>
      </c>
      <c r="B39" s="1"/>
      <c r="C39" s="10" t="s">
        <v>100</v>
      </c>
      <c r="D39" s="10"/>
      <c r="E39" s="1" t="s">
        <v>101</v>
      </c>
      <c r="F39" s="1"/>
      <c r="G39" s="11">
        <v>2</v>
      </c>
      <c r="H39" s="11"/>
      <c r="I39" s="12">
        <v>3.32</v>
      </c>
      <c r="J39" s="12">
        <f ca="1">ROUND(INDIRECT(ADDRESS(ROW()+(0), COLUMN()+(-3), 1))*INDIRECT(ADDRESS(ROW()+(0), COLUMN()+(-1), 1)), 2)</f>
        <v>6.64</v>
      </c>
    </row>
    <row r="40" spans="1:10" ht="66.00" thickBot="1" customHeight="1">
      <c r="A40" s="1" t="s">
        <v>102</v>
      </c>
      <c r="B40" s="1"/>
      <c r="C40" s="10" t="s">
        <v>103</v>
      </c>
      <c r="D40" s="10"/>
      <c r="E40" s="1" t="s">
        <v>104</v>
      </c>
      <c r="F40" s="1"/>
      <c r="G40" s="11">
        <v>1.1</v>
      </c>
      <c r="H40" s="11"/>
      <c r="I40" s="12">
        <v>4.37</v>
      </c>
      <c r="J40" s="12">
        <f ca="1">ROUND(INDIRECT(ADDRESS(ROW()+(0), COLUMN()+(-3), 1))*INDIRECT(ADDRESS(ROW()+(0), COLUMN()+(-1), 1)), 2)</f>
        <v>4.81</v>
      </c>
    </row>
    <row r="41" spans="1:10" ht="24.00" thickBot="1" customHeight="1">
      <c r="A41" s="1" t="s">
        <v>105</v>
      </c>
      <c r="B41" s="1"/>
      <c r="C41" s="10" t="s">
        <v>106</v>
      </c>
      <c r="D41" s="10"/>
      <c r="E41" s="1" t="s">
        <v>107</v>
      </c>
      <c r="F41" s="1"/>
      <c r="G41" s="11">
        <v>2.78</v>
      </c>
      <c r="H41" s="11"/>
      <c r="I41" s="12">
        <v>0.5</v>
      </c>
      <c r="J41" s="12">
        <f ca="1">ROUND(INDIRECT(ADDRESS(ROW()+(0), COLUMN()+(-3), 1))*INDIRECT(ADDRESS(ROW()+(0), COLUMN()+(-1), 1)), 2)</f>
        <v>1.39</v>
      </c>
    </row>
    <row r="42" spans="1:10" ht="24.00" thickBot="1" customHeight="1">
      <c r="A42" s="1" t="s">
        <v>108</v>
      </c>
      <c r="B42" s="1"/>
      <c r="C42" s="10" t="s">
        <v>109</v>
      </c>
      <c r="D42" s="10"/>
      <c r="E42" s="1" t="s">
        <v>110</v>
      </c>
      <c r="F42" s="1"/>
      <c r="G42" s="11">
        <v>0.92</v>
      </c>
      <c r="H42" s="11"/>
      <c r="I42" s="12">
        <v>0.36</v>
      </c>
      <c r="J42" s="12">
        <f ca="1">ROUND(INDIRECT(ADDRESS(ROW()+(0), COLUMN()+(-3), 1))*INDIRECT(ADDRESS(ROW()+(0), COLUMN()+(-1), 1)), 2)</f>
        <v>0.33</v>
      </c>
    </row>
    <row r="43" spans="1:10" ht="13.50" thickBot="1" customHeight="1">
      <c r="A43" s="1" t="s">
        <v>111</v>
      </c>
      <c r="B43" s="1"/>
      <c r="C43" s="10" t="s">
        <v>112</v>
      </c>
      <c r="D43" s="10"/>
      <c r="E43" s="1" t="s">
        <v>113</v>
      </c>
      <c r="F43" s="1"/>
      <c r="G43" s="11">
        <v>1.1</v>
      </c>
      <c r="H43" s="11"/>
      <c r="I43" s="12">
        <v>1.61</v>
      </c>
      <c r="J43" s="12">
        <f ca="1">ROUND(INDIRECT(ADDRESS(ROW()+(0), COLUMN()+(-3), 1))*INDIRECT(ADDRESS(ROW()+(0), COLUMN()+(-1), 1)), 2)</f>
        <v>1.77</v>
      </c>
    </row>
    <row r="44" spans="1:10" ht="13.50" thickBot="1" customHeight="1">
      <c r="A44" s="1" t="s">
        <v>114</v>
      </c>
      <c r="B44" s="1"/>
      <c r="C44" s="10" t="s">
        <v>115</v>
      </c>
      <c r="D44" s="10"/>
      <c r="E44" s="1" t="s">
        <v>116</v>
      </c>
      <c r="F44" s="1"/>
      <c r="G44" s="11">
        <v>6.3</v>
      </c>
      <c r="H44" s="11"/>
      <c r="I44" s="12">
        <v>1.31</v>
      </c>
      <c r="J44" s="12">
        <f ca="1">ROUND(INDIRECT(ADDRESS(ROW()+(0), COLUMN()+(-3), 1))*INDIRECT(ADDRESS(ROW()+(0), COLUMN()+(-1), 1)), 2)</f>
        <v>8.25</v>
      </c>
    </row>
    <row r="45" spans="1:10" ht="13.50" thickBot="1" customHeight="1">
      <c r="A45" s="1" t="s">
        <v>117</v>
      </c>
      <c r="B45" s="1"/>
      <c r="C45" s="10" t="s">
        <v>118</v>
      </c>
      <c r="D45" s="10"/>
      <c r="E45" s="1" t="s">
        <v>119</v>
      </c>
      <c r="F45" s="1"/>
      <c r="G45" s="11">
        <v>0.2</v>
      </c>
      <c r="H45" s="11"/>
      <c r="I45" s="12">
        <v>3.37</v>
      </c>
      <c r="J45" s="12">
        <f ca="1">ROUND(INDIRECT(ADDRESS(ROW()+(0), COLUMN()+(-3), 1))*INDIRECT(ADDRESS(ROW()+(0), COLUMN()+(-1), 1)), 2)</f>
        <v>0.67</v>
      </c>
    </row>
    <row r="46" spans="1:10" ht="24.00" thickBot="1" customHeight="1">
      <c r="A46" s="1" t="s">
        <v>120</v>
      </c>
      <c r="B46" s="1"/>
      <c r="C46" s="10" t="s">
        <v>121</v>
      </c>
      <c r="D46" s="10"/>
      <c r="E46" s="1" t="s">
        <v>122</v>
      </c>
      <c r="F46" s="1"/>
      <c r="G46" s="11">
        <v>0.14</v>
      </c>
      <c r="H46" s="11"/>
      <c r="I46" s="12">
        <v>3.19</v>
      </c>
      <c r="J46" s="12">
        <f ca="1">ROUND(INDIRECT(ADDRESS(ROW()+(0), COLUMN()+(-3), 1))*INDIRECT(ADDRESS(ROW()+(0), COLUMN()+(-1), 1)), 2)</f>
        <v>0.45</v>
      </c>
    </row>
    <row r="47" spans="1:10" ht="24.00" thickBot="1" customHeight="1">
      <c r="A47" s="1" t="s">
        <v>123</v>
      </c>
      <c r="B47" s="1"/>
      <c r="C47" s="10" t="s">
        <v>124</v>
      </c>
      <c r="D47" s="10"/>
      <c r="E47" s="1" t="s">
        <v>125</v>
      </c>
      <c r="F47" s="1"/>
      <c r="G47" s="11">
        <v>0.4</v>
      </c>
      <c r="H47" s="11"/>
      <c r="I47" s="12">
        <v>3.54</v>
      </c>
      <c r="J47" s="12">
        <f ca="1">ROUND(INDIRECT(ADDRESS(ROW()+(0), COLUMN()+(-3), 1))*INDIRECT(ADDRESS(ROW()+(0), COLUMN()+(-1), 1)), 2)</f>
        <v>1.42</v>
      </c>
    </row>
    <row r="48" spans="1:10" ht="24.00" thickBot="1" customHeight="1">
      <c r="A48" s="1" t="s">
        <v>126</v>
      </c>
      <c r="B48" s="1"/>
      <c r="C48" s="10" t="s">
        <v>127</v>
      </c>
      <c r="D48" s="10"/>
      <c r="E48" s="1" t="s">
        <v>128</v>
      </c>
      <c r="F48" s="1"/>
      <c r="G48" s="11">
        <v>0.17</v>
      </c>
      <c r="H48" s="11"/>
      <c r="I48" s="12">
        <v>0.83</v>
      </c>
      <c r="J48" s="12">
        <f ca="1">ROUND(INDIRECT(ADDRESS(ROW()+(0), COLUMN()+(-3), 1))*INDIRECT(ADDRESS(ROW()+(0), COLUMN()+(-1), 1)), 2)</f>
        <v>0.14</v>
      </c>
    </row>
    <row r="49" spans="1:10" ht="34.50" thickBot="1" customHeight="1">
      <c r="A49" s="1" t="s">
        <v>129</v>
      </c>
      <c r="B49" s="1"/>
      <c r="C49" s="10" t="s">
        <v>130</v>
      </c>
      <c r="D49" s="10"/>
      <c r="E49" s="1" t="s">
        <v>131</v>
      </c>
      <c r="F49" s="1"/>
      <c r="G49" s="13">
        <v>1.5</v>
      </c>
      <c r="H49" s="13"/>
      <c r="I49" s="14">
        <v>1.09</v>
      </c>
      <c r="J49" s="14">
        <f ca="1">ROUND(INDIRECT(ADDRESS(ROW()+(0), COLUMN()+(-3), 1))*INDIRECT(ADDRESS(ROW()+(0), COLUMN()+(-1), 1)), 2)</f>
        <v>1.64</v>
      </c>
    </row>
    <row r="50" spans="1:10" ht="13.50" thickBot="1" customHeight="1">
      <c r="A50" s="15"/>
      <c r="B50" s="15"/>
      <c r="C50" s="15"/>
      <c r="D50" s="15"/>
      <c r="E50" s="15"/>
      <c r="F50" s="15"/>
      <c r="G50" s="9" t="s">
        <v>132</v>
      </c>
      <c r="H50" s="9"/>
      <c r="I50" s="9"/>
      <c r="J5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 2)</f>
        <v>158.61</v>
      </c>
    </row>
    <row r="51" spans="1:10" ht="13.50" thickBot="1" customHeight="1">
      <c r="A51" s="15">
        <v>2</v>
      </c>
      <c r="B51" s="15"/>
      <c r="C51" s="15"/>
      <c r="D51" s="15"/>
      <c r="E51" s="18" t="s">
        <v>133</v>
      </c>
      <c r="F51" s="18"/>
      <c r="G51" s="18"/>
      <c r="H51" s="18"/>
      <c r="I51" s="15"/>
      <c r="J51" s="15"/>
    </row>
    <row r="52" spans="1:10" ht="13.50" thickBot="1" customHeight="1">
      <c r="A52" s="1" t="s">
        <v>134</v>
      </c>
      <c r="B52" s="1"/>
      <c r="C52" s="10" t="s">
        <v>135</v>
      </c>
      <c r="D52" s="10"/>
      <c r="E52" s="1" t="s">
        <v>136</v>
      </c>
      <c r="F52" s="1"/>
      <c r="G52" s="11">
        <v>0.826</v>
      </c>
      <c r="H52" s="11"/>
      <c r="I52" s="12">
        <v>22.74</v>
      </c>
      <c r="J52" s="12">
        <f ca="1">ROUND(INDIRECT(ADDRESS(ROW()+(0), COLUMN()+(-3), 1))*INDIRECT(ADDRESS(ROW()+(0), COLUMN()+(-1), 1)), 2)</f>
        <v>18.78</v>
      </c>
    </row>
    <row r="53" spans="1:10" ht="13.50" thickBot="1" customHeight="1">
      <c r="A53" s="1" t="s">
        <v>137</v>
      </c>
      <c r="B53" s="1"/>
      <c r="C53" s="10" t="s">
        <v>138</v>
      </c>
      <c r="D53" s="10"/>
      <c r="E53" s="1" t="s">
        <v>139</v>
      </c>
      <c r="F53" s="1"/>
      <c r="G53" s="11">
        <v>0.66</v>
      </c>
      <c r="H53" s="11"/>
      <c r="I53" s="12">
        <v>21.02</v>
      </c>
      <c r="J53" s="12">
        <f ca="1">ROUND(INDIRECT(ADDRESS(ROW()+(0), COLUMN()+(-3), 1))*INDIRECT(ADDRESS(ROW()+(0), COLUMN()+(-1), 1)), 2)</f>
        <v>13.87</v>
      </c>
    </row>
    <row r="54" spans="1:10" ht="13.50" thickBot="1" customHeight="1">
      <c r="A54" s="1" t="s">
        <v>140</v>
      </c>
      <c r="B54" s="1"/>
      <c r="C54" s="10" t="s">
        <v>141</v>
      </c>
      <c r="D54" s="10"/>
      <c r="E54" s="1" t="s">
        <v>142</v>
      </c>
      <c r="F54" s="1"/>
      <c r="G54" s="11">
        <v>1.354</v>
      </c>
      <c r="H54" s="11"/>
      <c r="I54" s="12">
        <v>22.74</v>
      </c>
      <c r="J54" s="12">
        <f ca="1">ROUND(INDIRECT(ADDRESS(ROW()+(0), COLUMN()+(-3), 1))*INDIRECT(ADDRESS(ROW()+(0), COLUMN()+(-1), 1)), 2)</f>
        <v>30.79</v>
      </c>
    </row>
    <row r="55" spans="1:10" ht="13.50" thickBot="1" customHeight="1">
      <c r="A55" s="1" t="s">
        <v>143</v>
      </c>
      <c r="B55" s="1"/>
      <c r="C55" s="10" t="s">
        <v>144</v>
      </c>
      <c r="D55" s="10"/>
      <c r="E55" s="1" t="s">
        <v>145</v>
      </c>
      <c r="F55" s="1"/>
      <c r="G55" s="11">
        <v>1.457</v>
      </c>
      <c r="H55" s="11"/>
      <c r="I55" s="12">
        <v>21.02</v>
      </c>
      <c r="J55" s="12">
        <f ca="1">ROUND(INDIRECT(ADDRESS(ROW()+(0), COLUMN()+(-3), 1))*INDIRECT(ADDRESS(ROW()+(0), COLUMN()+(-1), 1)), 2)</f>
        <v>30.63</v>
      </c>
    </row>
    <row r="56" spans="1:10" ht="13.50" thickBot="1" customHeight="1">
      <c r="A56" s="1" t="s">
        <v>146</v>
      </c>
      <c r="B56" s="1"/>
      <c r="C56" s="10" t="s">
        <v>147</v>
      </c>
      <c r="D56" s="10"/>
      <c r="E56" s="1" t="s">
        <v>148</v>
      </c>
      <c r="F56" s="1"/>
      <c r="G56" s="11">
        <v>0.563</v>
      </c>
      <c r="H56" s="11"/>
      <c r="I56" s="12">
        <v>22.74</v>
      </c>
      <c r="J56" s="12">
        <f ca="1">ROUND(INDIRECT(ADDRESS(ROW()+(0), COLUMN()+(-3), 1))*INDIRECT(ADDRESS(ROW()+(0), COLUMN()+(-1), 1)), 2)</f>
        <v>12.8</v>
      </c>
    </row>
    <row r="57" spans="1:10" ht="13.50" thickBot="1" customHeight="1">
      <c r="A57" s="1" t="s">
        <v>149</v>
      </c>
      <c r="B57" s="1"/>
      <c r="C57" s="10" t="s">
        <v>150</v>
      </c>
      <c r="D57" s="10"/>
      <c r="E57" s="1" t="s">
        <v>151</v>
      </c>
      <c r="F57" s="1"/>
      <c r="G57" s="13">
        <v>0.563</v>
      </c>
      <c r="H57" s="13"/>
      <c r="I57" s="14">
        <v>21.02</v>
      </c>
      <c r="J57" s="14">
        <f ca="1">ROUND(INDIRECT(ADDRESS(ROW()+(0), COLUMN()+(-3), 1))*INDIRECT(ADDRESS(ROW()+(0), COLUMN()+(-1), 1)), 2)</f>
        <v>11.83</v>
      </c>
    </row>
    <row r="58" spans="1:10" ht="13.50" thickBot="1" customHeight="1">
      <c r="A58" s="15"/>
      <c r="B58" s="15"/>
      <c r="C58" s="15"/>
      <c r="D58" s="15"/>
      <c r="E58" s="15"/>
      <c r="F58" s="15"/>
      <c r="G58" s="9" t="s">
        <v>152</v>
      </c>
      <c r="H58" s="9"/>
      <c r="I58" s="9"/>
      <c r="J58" s="17">
        <f ca="1">ROUND(SUM(INDIRECT(ADDRESS(ROW()+(-1), COLUMN()+(0), 1)),INDIRECT(ADDRESS(ROW()+(-2), COLUMN()+(0), 1)),INDIRECT(ADDRESS(ROW()+(-3), COLUMN()+(0), 1)),INDIRECT(ADDRESS(ROW()+(-4), COLUMN()+(0), 1)),INDIRECT(ADDRESS(ROW()+(-5), COLUMN()+(0), 1)),INDIRECT(ADDRESS(ROW()+(-6), COLUMN()+(0), 1))), 2)</f>
        <v>118.7</v>
      </c>
    </row>
    <row r="59" spans="1:10" ht="13.50" thickBot="1" customHeight="1">
      <c r="A59" s="15">
        <v>3</v>
      </c>
      <c r="B59" s="15"/>
      <c r="C59" s="15"/>
      <c r="D59" s="15"/>
      <c r="E59" s="18" t="s">
        <v>153</v>
      </c>
      <c r="F59" s="18"/>
      <c r="G59" s="18"/>
      <c r="H59" s="18"/>
      <c r="I59" s="15"/>
      <c r="J59" s="15"/>
    </row>
    <row r="60" spans="1:10" ht="13.50" thickBot="1" customHeight="1">
      <c r="A60" s="19"/>
      <c r="B60" s="19"/>
      <c r="C60" s="20" t="s">
        <v>154</v>
      </c>
      <c r="D60" s="20"/>
      <c r="E60" s="19" t="s">
        <v>155</v>
      </c>
      <c r="F60" s="19"/>
      <c r="G60" s="13">
        <v>2</v>
      </c>
      <c r="H60" s="13"/>
      <c r="I60" s="14">
        <f ca="1">ROUND(SUM(INDIRECT(ADDRESS(ROW()+(-2), COLUMN()+(1), 1)),INDIRECT(ADDRESS(ROW()+(-10), COLUMN()+(1), 1))), 2)</f>
        <v>277.31</v>
      </c>
      <c r="J60" s="14">
        <f ca="1">ROUND(INDIRECT(ADDRESS(ROW()+(0), COLUMN()+(-3), 1))*INDIRECT(ADDRESS(ROW()+(0), COLUMN()+(-1), 1))/100, 2)</f>
        <v>5.55</v>
      </c>
    </row>
    <row r="61" spans="1:10" ht="13.50" thickBot="1" customHeight="1">
      <c r="A61" s="21" t="s">
        <v>156</v>
      </c>
      <c r="B61" s="21"/>
      <c r="C61" s="22"/>
      <c r="D61" s="22"/>
      <c r="E61" s="23"/>
      <c r="F61" s="23"/>
      <c r="G61" s="24" t="s">
        <v>157</v>
      </c>
      <c r="H61" s="24"/>
      <c r="I61" s="25"/>
      <c r="J61" s="26">
        <f ca="1">ROUND(SUM(INDIRECT(ADDRESS(ROW()+(-1), COLUMN()+(0), 1)),INDIRECT(ADDRESS(ROW()+(-3), COLUMN()+(0), 1)),INDIRECT(ADDRESS(ROW()+(-11), COLUMN()+(0), 1))), 2)</f>
        <v>282.86</v>
      </c>
    </row>
    <row r="64" spans="1:10" ht="13.50" thickBot="1" customHeight="1">
      <c r="A64" s="27" t="s">
        <v>158</v>
      </c>
      <c r="B64" s="27"/>
      <c r="C64" s="27"/>
      <c r="D64" s="27"/>
      <c r="E64" s="27"/>
      <c r="F64" s="27" t="s">
        <v>159</v>
      </c>
      <c r="G64" s="27"/>
      <c r="H64" s="27" t="s">
        <v>160</v>
      </c>
      <c r="I64" s="27"/>
      <c r="J64" s="27" t="s">
        <v>161</v>
      </c>
    </row>
    <row r="65" spans="1:10" ht="13.50" thickBot="1" customHeight="1">
      <c r="A65" s="28" t="s">
        <v>162</v>
      </c>
      <c r="B65" s="28"/>
      <c r="C65" s="28"/>
      <c r="D65" s="28"/>
      <c r="E65" s="28"/>
      <c r="F65" s="29">
        <v>1.07202e+006</v>
      </c>
      <c r="G65" s="29"/>
      <c r="H65" s="29">
        <v>1.07202e+006</v>
      </c>
      <c r="I65" s="29"/>
      <c r="J65" s="29" t="s">
        <v>163</v>
      </c>
    </row>
    <row r="66" spans="1:10" ht="24.00" thickBot="1" customHeight="1">
      <c r="A66" s="30" t="s">
        <v>164</v>
      </c>
      <c r="B66" s="30"/>
      <c r="C66" s="30"/>
      <c r="D66" s="30"/>
      <c r="E66" s="30"/>
      <c r="F66" s="31"/>
      <c r="G66" s="31"/>
      <c r="H66" s="31"/>
      <c r="I66" s="31"/>
      <c r="J66" s="31"/>
    </row>
    <row r="67" spans="1:10" ht="13.50" thickBot="1" customHeight="1">
      <c r="A67" s="28" t="s">
        <v>165</v>
      </c>
      <c r="B67" s="28"/>
      <c r="C67" s="28"/>
      <c r="D67" s="28"/>
      <c r="E67" s="28"/>
      <c r="F67" s="29">
        <v>112006</v>
      </c>
      <c r="G67" s="29"/>
      <c r="H67" s="29">
        <v>112007</v>
      </c>
      <c r="I67" s="29"/>
      <c r="J67" s="29" t="s">
        <v>166</v>
      </c>
    </row>
    <row r="68" spans="1:10" ht="24.00" thickBot="1" customHeight="1">
      <c r="A68" s="32" t="s">
        <v>167</v>
      </c>
      <c r="B68" s="32"/>
      <c r="C68" s="32"/>
      <c r="D68" s="32"/>
      <c r="E68" s="32"/>
      <c r="F68" s="33"/>
      <c r="G68" s="33"/>
      <c r="H68" s="33"/>
      <c r="I68" s="33"/>
      <c r="J68" s="33"/>
    </row>
    <row r="69" spans="1:10" ht="13.50" thickBot="1" customHeight="1">
      <c r="A69" s="30" t="s">
        <v>168</v>
      </c>
      <c r="B69" s="30"/>
      <c r="C69" s="30"/>
      <c r="D69" s="30"/>
      <c r="E69" s="30"/>
      <c r="F69" s="31">
        <v>112007</v>
      </c>
      <c r="G69" s="31"/>
      <c r="H69" s="31">
        <v>112007</v>
      </c>
      <c r="I69" s="31"/>
      <c r="J69" s="31"/>
    </row>
    <row r="70" spans="1:10" ht="13.50" thickBot="1" customHeight="1">
      <c r="A70" s="28" t="s">
        <v>169</v>
      </c>
      <c r="B70" s="28"/>
      <c r="C70" s="28"/>
      <c r="D70" s="28"/>
      <c r="E70" s="28"/>
      <c r="F70" s="29">
        <v>162010</v>
      </c>
      <c r="G70" s="29"/>
      <c r="H70" s="29">
        <v>1.12201e+006</v>
      </c>
      <c r="I70" s="29"/>
      <c r="J70" s="29" t="s">
        <v>170</v>
      </c>
    </row>
    <row r="71" spans="1:10" ht="13.50" thickBot="1" customHeight="1">
      <c r="A71" s="30" t="s">
        <v>171</v>
      </c>
      <c r="B71" s="30"/>
      <c r="C71" s="30"/>
      <c r="D71" s="30"/>
      <c r="E71" s="30"/>
      <c r="F71" s="31"/>
      <c r="G71" s="31"/>
      <c r="H71" s="31"/>
      <c r="I71" s="31"/>
      <c r="J71" s="31"/>
    </row>
    <row r="72" spans="1:10" ht="13.50" thickBot="1" customHeight="1">
      <c r="A72" s="28" t="s">
        <v>172</v>
      </c>
      <c r="B72" s="28"/>
      <c r="C72" s="28"/>
      <c r="D72" s="28"/>
      <c r="E72" s="28"/>
      <c r="F72" s="29">
        <v>132006</v>
      </c>
      <c r="G72" s="29"/>
      <c r="H72" s="29">
        <v>132007</v>
      </c>
      <c r="I72" s="29"/>
      <c r="J72" s="29" t="s">
        <v>173</v>
      </c>
    </row>
    <row r="73" spans="1:10" ht="13.50" thickBot="1" customHeight="1">
      <c r="A73" s="32" t="s">
        <v>174</v>
      </c>
      <c r="B73" s="32"/>
      <c r="C73" s="32"/>
      <c r="D73" s="32"/>
      <c r="E73" s="32"/>
      <c r="F73" s="33"/>
      <c r="G73" s="33"/>
      <c r="H73" s="33"/>
      <c r="I73" s="33"/>
      <c r="J73" s="33"/>
    </row>
    <row r="74" spans="1:10" ht="13.50" thickBot="1" customHeight="1">
      <c r="A74" s="30" t="s">
        <v>175</v>
      </c>
      <c r="B74" s="30"/>
      <c r="C74" s="30"/>
      <c r="D74" s="30"/>
      <c r="E74" s="30"/>
      <c r="F74" s="31">
        <v>112007</v>
      </c>
      <c r="G74" s="31"/>
      <c r="H74" s="31">
        <v>112007</v>
      </c>
      <c r="I74" s="31"/>
      <c r="J74" s="31"/>
    </row>
    <row r="75" spans="1:10" ht="13.50" thickBot="1" customHeight="1">
      <c r="A75" s="28" t="s">
        <v>176</v>
      </c>
      <c r="B75" s="28"/>
      <c r="C75" s="28"/>
      <c r="D75" s="28"/>
      <c r="E75" s="28"/>
      <c r="F75" s="29">
        <v>142011</v>
      </c>
      <c r="G75" s="29"/>
      <c r="H75" s="29">
        <v>142012</v>
      </c>
      <c r="I75" s="29"/>
      <c r="J75" s="29" t="s">
        <v>177</v>
      </c>
    </row>
    <row r="76" spans="1:10" ht="24.00" thickBot="1" customHeight="1">
      <c r="A76" s="30" t="s">
        <v>178</v>
      </c>
      <c r="B76" s="30"/>
      <c r="C76" s="30"/>
      <c r="D76" s="30"/>
      <c r="E76" s="30"/>
      <c r="F76" s="31"/>
      <c r="G76" s="31"/>
      <c r="H76" s="31"/>
      <c r="I76" s="31"/>
      <c r="J76" s="31"/>
    </row>
    <row r="79" spans="1:1" ht="33.75" thickBot="1" customHeight="1">
      <c r="A79" s="1" t="s">
        <v>179</v>
      </c>
      <c r="B79" s="1"/>
      <c r="C79" s="1"/>
      <c r="D79" s="1"/>
      <c r="E79" s="1"/>
      <c r="F79" s="1"/>
      <c r="G79" s="1"/>
      <c r="H79" s="1"/>
      <c r="I79" s="1"/>
      <c r="J79" s="1"/>
    </row>
    <row r="80" spans="1:1" ht="33.75" thickBot="1" customHeight="1">
      <c r="A80" s="1" t="s">
        <v>180</v>
      </c>
      <c r="B80" s="1"/>
      <c r="C80" s="1"/>
      <c r="D80" s="1"/>
      <c r="E80" s="1"/>
      <c r="F80" s="1"/>
      <c r="G80" s="1"/>
      <c r="H80" s="1"/>
      <c r="I80" s="1"/>
      <c r="J80" s="1"/>
    </row>
    <row r="81" spans="1:1" ht="33.75" thickBot="1" customHeight="1">
      <c r="A81" s="1" t="s">
        <v>181</v>
      </c>
      <c r="B81" s="1"/>
      <c r="C81" s="1"/>
      <c r="D81" s="1"/>
      <c r="E81" s="1"/>
      <c r="F81" s="1"/>
      <c r="G81" s="1"/>
      <c r="H81" s="1"/>
      <c r="I81" s="1"/>
      <c r="J81" s="1"/>
    </row>
  </sheetData>
  <mergeCells count="25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B35"/>
    <mergeCell ref="C35:D35"/>
    <mergeCell ref="E35:F35"/>
    <mergeCell ref="G35:H35"/>
    <mergeCell ref="A36:B36"/>
    <mergeCell ref="C36:D36"/>
    <mergeCell ref="E36:F36"/>
    <mergeCell ref="G36:H36"/>
    <mergeCell ref="A37:B37"/>
    <mergeCell ref="C37:D37"/>
    <mergeCell ref="E37:F37"/>
    <mergeCell ref="G37:H37"/>
    <mergeCell ref="A38:B38"/>
    <mergeCell ref="C38:D38"/>
    <mergeCell ref="E38:F38"/>
    <mergeCell ref="G38:H38"/>
    <mergeCell ref="A39:B39"/>
    <mergeCell ref="C39:D39"/>
    <mergeCell ref="E39:F39"/>
    <mergeCell ref="G39:H39"/>
    <mergeCell ref="A40:B40"/>
    <mergeCell ref="C40:D40"/>
    <mergeCell ref="E40:F40"/>
    <mergeCell ref="G40:H40"/>
    <mergeCell ref="A41:B41"/>
    <mergeCell ref="C41:D41"/>
    <mergeCell ref="E41:F41"/>
    <mergeCell ref="G41:H41"/>
    <mergeCell ref="A42:B42"/>
    <mergeCell ref="C42:D42"/>
    <mergeCell ref="E42:F42"/>
    <mergeCell ref="G42:H42"/>
    <mergeCell ref="A43:B43"/>
    <mergeCell ref="C43:D43"/>
    <mergeCell ref="E43:F43"/>
    <mergeCell ref="G43:H43"/>
    <mergeCell ref="A44:B44"/>
    <mergeCell ref="C44:D44"/>
    <mergeCell ref="E44:F44"/>
    <mergeCell ref="G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50:B50"/>
    <mergeCell ref="C50:D50"/>
    <mergeCell ref="E50:F50"/>
    <mergeCell ref="G50:I50"/>
    <mergeCell ref="A51:B51"/>
    <mergeCell ref="C51:D51"/>
    <mergeCell ref="E51:H51"/>
    <mergeCell ref="A52:B52"/>
    <mergeCell ref="C52:D52"/>
    <mergeCell ref="E52:F52"/>
    <mergeCell ref="G52:H52"/>
    <mergeCell ref="A53:B53"/>
    <mergeCell ref="C53:D53"/>
    <mergeCell ref="E53:F53"/>
    <mergeCell ref="G53:H53"/>
    <mergeCell ref="A54:B54"/>
    <mergeCell ref="C54:D54"/>
    <mergeCell ref="E54:F54"/>
    <mergeCell ref="G54:H54"/>
    <mergeCell ref="A55:B55"/>
    <mergeCell ref="C55:D55"/>
    <mergeCell ref="E55:F55"/>
    <mergeCell ref="G55:H55"/>
    <mergeCell ref="A56:B56"/>
    <mergeCell ref="C56:D56"/>
    <mergeCell ref="E56:F56"/>
    <mergeCell ref="G56:H56"/>
    <mergeCell ref="A57:B57"/>
    <mergeCell ref="C57:D57"/>
    <mergeCell ref="E57:F57"/>
    <mergeCell ref="G57:H57"/>
    <mergeCell ref="A58:B58"/>
    <mergeCell ref="C58:D58"/>
    <mergeCell ref="E58:F58"/>
    <mergeCell ref="G58:I58"/>
    <mergeCell ref="A59:B59"/>
    <mergeCell ref="C59:D59"/>
    <mergeCell ref="E59:H59"/>
    <mergeCell ref="A60:B60"/>
    <mergeCell ref="C60:D60"/>
    <mergeCell ref="E60:F60"/>
    <mergeCell ref="G60:H60"/>
    <mergeCell ref="A61:F61"/>
    <mergeCell ref="G61:I61"/>
    <mergeCell ref="A64:E64"/>
    <mergeCell ref="F64:G64"/>
    <mergeCell ref="H64:I64"/>
    <mergeCell ref="A65:E65"/>
    <mergeCell ref="F65:G66"/>
    <mergeCell ref="H65:I66"/>
    <mergeCell ref="J65:J66"/>
    <mergeCell ref="A66:E66"/>
    <mergeCell ref="A67:E67"/>
    <mergeCell ref="F67:G67"/>
    <mergeCell ref="H67:I67"/>
    <mergeCell ref="J67:J69"/>
    <mergeCell ref="A68:E68"/>
    <mergeCell ref="F68:G68"/>
    <mergeCell ref="H68:I68"/>
    <mergeCell ref="A69:E69"/>
    <mergeCell ref="F69:G69"/>
    <mergeCell ref="H69:I69"/>
    <mergeCell ref="A70:E70"/>
    <mergeCell ref="F70:G71"/>
    <mergeCell ref="H70:I71"/>
    <mergeCell ref="J70:J71"/>
    <mergeCell ref="A71:E71"/>
    <mergeCell ref="A72:E72"/>
    <mergeCell ref="F72:G72"/>
    <mergeCell ref="H72:I72"/>
    <mergeCell ref="J72:J74"/>
    <mergeCell ref="A73:E73"/>
    <mergeCell ref="F73:G73"/>
    <mergeCell ref="H73:I73"/>
    <mergeCell ref="A74:E74"/>
    <mergeCell ref="F74:G74"/>
    <mergeCell ref="H74:I74"/>
    <mergeCell ref="A75:E75"/>
    <mergeCell ref="F75:G76"/>
    <mergeCell ref="H75:I76"/>
    <mergeCell ref="J75:J76"/>
    <mergeCell ref="A76:E76"/>
    <mergeCell ref="A79:J79"/>
    <mergeCell ref="A80:J80"/>
    <mergeCell ref="A81:J81"/>
  </mergeCells>
  <pageMargins left="0.147638" right="0.147638" top="0.206693" bottom="0.206693" header="0.0" footer="0.0"/>
  <pageSetup paperSize="9" orientation="portrait"/>
  <rowBreaks count="0" manualBreakCount="0">
    </rowBreaks>
</worksheet>
</file>