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<sst xmlns="http://schemas.openxmlformats.org/spreadsheetml/2006/main" count="116" uniqueCount="116">
  <si>
    <t xml:space="preserve"/>
  </si>
  <si>
    <t xml:space="preserve">FAN010</t>
  </si>
  <si>
    <t xml:space="preserve">m²</t>
  </si>
  <si>
    <t xml:space="preserve">Hoja principal de fachada ventilada, de entramado autoportante. Sistema Aquapanel "KNAUF".</t>
  </si>
  <si>
    <r>
      <rPr>
        <sz val="8.25"/>
        <color rgb="FF000000"/>
        <rFont val="Arial"/>
        <family val="2"/>
      </rPr>
      <t xml:space="preserve">Hoja principal de fachada ventilada, de entramado autoportante. Sistema Aquapanel WM111C.es (12,5+100+12,5+15)/400 "KNAUF" con DAU nº 09/051 F, formado por: ESTRUCTURA: estructura metálica de acero Z4 (Z450) galvanizado especial de canales horizontales de 100/40/0,7 mm GRC 0,70 y montantes verticales de 100/50/1 mm GRC 1 con una modulación de 400 mm y disposición normal "N"; AISLAMIENTO: panel rígido de lana mineral, según UNE-EN 13162, no revestido de doble densidad, de 90 mm de espesor, resistencia térmica 2,6 m²K/W, conductividad térmica 0,034 W/(mK), colocado entre los montantes de la estructura portante; PLACAS INTERIORES: dos placas de yeso laminado (una placa tipo Standard (A) de 12,5 mm de espesor y una placa tipo Standard + Aluminio (BV) de 15 mm de espesor); IMPERMEABILIZACIÓN: lámina altamente transpirable, impermeable al agua de lluvia, Tyvek Stucco Wrap, fijada a los montantes de la estructura metálica por la cara exterior; PLACA EXTERIOR: placa de cemento Portland Aquapanel Outdoor "KNAUF" de 12,5x1200x2400 mm, revestida con una capa de fibra de vidrio embebida en ambas caras. Incluso banda acústica, tornillería para la fijación de las placas, fijaciones para el anclaje de los perfiles, pasta de agarre Perlfix, para el sellado de encuentros perimetrales, pasta Jointfiller 24H "KNAUF", cinta "KNAUF" y mortero Aquapanel Outdoor "KNAUF", para el tratamiento de juntas y cinta adhesiva de doble cara para la fijación de la lámina altamente transpirable.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</si>
  <si>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</si>
  <si>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</si>
  <si>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</si>
  <si>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</si>
  <si>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</si>
  <si>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</si>
  <si>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</si>
  <si>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</si>
  <si>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</si>
  <si>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</si>
  <si>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</si>
  <si>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</si>
  <si>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 Según UNE-EN 14195.</t>
  </si>
  <si>
    <t xml:space="preserve">mt12pak030ib</t>
  </si>
  <si>
    <t xml:space="preserve">m</t>
  </si>
  <si>
    <t xml:space="preserve">Montante 100/50/1 mm GRC 1 "KNAUF" de acero Z4 (Z450) galvanizado especial, para sistema Aquapanel Outdoor. Según UNE-EN 14195.</t>
  </si>
  <si>
    <t xml:space="preserve">mt16lra020ahm</t>
  </si>
  <si>
    <t xml:space="preserve">m²</t>
  </si>
  <si>
    <t xml:space="preserve">Panel rígido de lana mineral, según UNE-EN 13162, no revestido de doble densidad, de 90 mm de espesor, resistencia térmica 2,6 m²K/W, conductividad térmica 0,034 W/(mK), impermeable al agua de lluvia, Euroclase A1 de reacción al fuego según UNE-EN 13501-1,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</si>
  <si>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</si>
  <si>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</si>
  <si>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</si>
  <si>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</si>
  <si>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</si>
  <si>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</si>
  <si>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</si>
  <si>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</si>
  <si>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</si>
  <si>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</si>
  <si>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</si>
  <si>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</si>
  <si>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</si>
  <si>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</si>
  <si>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</si>
  <si>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mt12ppk010db</t>
  </si>
  <si>
    <t xml:space="preserve">m²</t>
  </si>
  <si>
    <t xml:space="preserve">Placa de yeso laminado BV / UNE-EN 520 - 1200 / longitud / 15 / con los bordes longitudinales afinados, Standard + Aluminio "KNAUF"; Euroclase A2-s1, d0 de reacción al fuego, según UNE-EN 13501-1.</t>
  </si>
  <si>
    <t xml:space="preserve">mt12ptk010dc</t>
  </si>
  <si>
    <t xml:space="preserve">Ud</t>
  </si>
  <si>
    <t xml:space="preserve">Tornillo autoperforante TB "KNAUF" 3,5x25.</t>
  </si>
  <si>
    <t xml:space="preserve">mt12ptk010de</t>
  </si>
  <si>
    <t xml:space="preserve">Ud</t>
  </si>
  <si>
    <t xml:space="preserve">Tornillo autoperforante TB "KNAUF" 3,5x35.</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</si>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</sst>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89"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0.46</v>
      </c>
      <c r="I10" s="12">
        <f ca="1">ROUND(INDIRECT(ADDRESS(ROW()+(0), COLUMN()+(-3), 1))*INDIRECT(ADDRESS(ROW()+(0), COLUMN()+(-1), 1)), 2)</f>
        <v>0.55</v>
      </c>
    </row>
    <row r="11" spans="1:9" ht="24.00" thickBot="1" customHeight="1">
      <c r="A11" s="1" t="s">
        <v>15</v>
      </c>
      <c r="B11" s="1"/>
      <c r="C11" s="10" t="s">
        <v>16</v>
      </c>
      <c r="D11" s="1" t="s">
        <v>17</v>
      </c>
      <c r="E11" s="1"/>
      <c r="F11" s="11">
        <v>0.7</v>
      </c>
      <c r="G11" s="11"/>
      <c r="H11" s="12">
        <v>3.87</v>
      </c>
      <c r="I11" s="12">
        <f ca="1">ROUND(INDIRECT(ADDRESS(ROW()+(0), COLUMN()+(-3), 1))*INDIRECT(ADDRESS(ROW()+(0), COLUMN()+(-1), 1)), 2)</f>
        <v>2.71</v>
      </c>
    </row>
    <row r="12" spans="1:9" ht="24.00" thickBot="1" customHeight="1">
      <c r="A12" s="1" t="s">
        <v>18</v>
      </c>
      <c r="B12" s="1"/>
      <c r="C12" s="10" t="s">
        <v>19</v>
      </c>
      <c r="D12" s="1" t="s">
        <v>20</v>
      </c>
      <c r="E12" s="1"/>
      <c r="F12" s="11">
        <v>2.75</v>
      </c>
      <c r="G12" s="11"/>
      <c r="H12" s="12">
        <v>6.24</v>
      </c>
      <c r="I12" s="12">
        <f ca="1">ROUND(INDIRECT(ADDRESS(ROW()+(0), COLUMN()+(-3), 1))*INDIRECT(ADDRESS(ROW()+(0), COLUMN()+(-1), 1)), 2)</f>
        <v>17.16</v>
      </c>
    </row>
    <row r="13" spans="1:9" ht="55.50" thickBot="1" customHeight="1">
      <c r="A13" s="1" t="s">
        <v>21</v>
      </c>
      <c r="B13" s="1"/>
      <c r="C13" s="10" t="s">
        <v>22</v>
      </c>
      <c r="D13" s="1" t="s">
        <v>23</v>
      </c>
      <c r="E13" s="1"/>
      <c r="F13" s="11">
        <v>1.05</v>
      </c>
      <c r="G13" s="11"/>
      <c r="H13" s="12">
        <v>28.34</v>
      </c>
      <c r="I13" s="12">
        <f ca="1">ROUND(INDIRECT(ADDRESS(ROW()+(0), COLUMN()+(-3), 1))*INDIRECT(ADDRESS(ROW()+(0), COLUMN()+(-1), 1)), 2)</f>
        <v>29.76</v>
      </c>
    </row>
    <row r="14" spans="1:9" ht="66.00" thickBot="1" customHeight="1">
      <c r="A14" s="1" t="s">
        <v>24</v>
      </c>
      <c r="B14" s="1"/>
      <c r="C14" s="10" t="s">
        <v>25</v>
      </c>
      <c r="D14" s="1" t="s">
        <v>26</v>
      </c>
      <c r="E14" s="1"/>
      <c r="F14" s="11">
        <v>1.1</v>
      </c>
      <c r="G14" s="11"/>
      <c r="H14" s="12">
        <v>4.37</v>
      </c>
      <c r="I14" s="12">
        <f ca="1">ROUND(INDIRECT(ADDRESS(ROW()+(0), COLUMN()+(-3), 1))*INDIRECT(ADDRESS(ROW()+(0), COLUMN()+(-1), 1)), 2)</f>
        <v>4.81</v>
      </c>
    </row>
    <row r="15" spans="1:9" ht="24.00" thickBot="1" customHeight="1">
      <c r="A15" s="1" t="s">
        <v>27</v>
      </c>
      <c r="B15" s="1"/>
      <c r="C15" s="10" t="s">
        <v>28</v>
      </c>
      <c r="D15" s="1" t="s">
        <v>29</v>
      </c>
      <c r="E15" s="1"/>
      <c r="F15" s="11">
        <v>1</v>
      </c>
      <c r="G15" s="11"/>
      <c r="H15" s="12">
        <v>19.97</v>
      </c>
      <c r="I15" s="12">
        <f ca="1">ROUND(INDIRECT(ADDRESS(ROW()+(0), COLUMN()+(-3), 1))*INDIRECT(ADDRESS(ROW()+(0), COLUMN()+(-1), 1)), 2)</f>
        <v>19.97</v>
      </c>
    </row>
    <row r="16" spans="1:9" ht="13.50" thickBot="1" customHeight="1">
      <c r="A16" s="1" t="s">
        <v>30</v>
      </c>
      <c r="B16" s="1"/>
      <c r="C16" s="10" t="s">
        <v>31</v>
      </c>
      <c r="D16" s="1" t="s">
        <v>32</v>
      </c>
      <c r="E16" s="1"/>
      <c r="F16" s="11">
        <v>20</v>
      </c>
      <c r="G16" s="11"/>
      <c r="H16" s="12">
        <v>0.01</v>
      </c>
      <c r="I16" s="12">
        <f ca="1">ROUND(INDIRECT(ADDRESS(ROW()+(0), COLUMN()+(-3), 1))*INDIRECT(ADDRESS(ROW()+(0), COLUMN()+(-1), 1)), 2)</f>
        <v>0.2</v>
      </c>
    </row>
    <row r="17" spans="1:9" ht="13.50" thickBot="1" customHeight="1">
      <c r="A17" s="1" t="s">
        <v>33</v>
      </c>
      <c r="B17" s="1"/>
      <c r="C17" s="10" t="s">
        <v>34</v>
      </c>
      <c r="D17" s="1" t="s">
        <v>35</v>
      </c>
      <c r="E17" s="1"/>
      <c r="F17" s="11">
        <v>1.6</v>
      </c>
      <c r="G17" s="11"/>
      <c r="H17" s="12">
        <v>0.06</v>
      </c>
      <c r="I17" s="12">
        <f ca="1">ROUND(INDIRECT(ADDRESS(ROW()+(0), COLUMN()+(-3), 1))*INDIRECT(ADDRESS(ROW()+(0), COLUMN()+(-1), 1)), 2)</f>
        <v>0.1</v>
      </c>
    </row>
    <row r="18" spans="1:9" ht="34.50" thickBot="1" customHeight="1">
      <c r="A18" s="1" t="s">
        <v>36</v>
      </c>
      <c r="B18" s="1"/>
      <c r="C18" s="10" t="s">
        <v>37</v>
      </c>
      <c r="D18" s="1" t="s">
        <v>38</v>
      </c>
      <c r="E18" s="1"/>
      <c r="F18" s="11">
        <v>1</v>
      </c>
      <c r="G18" s="11"/>
      <c r="H18" s="12">
        <v>4.13</v>
      </c>
      <c r="I18" s="12">
        <f ca="1">ROUND(INDIRECT(ADDRESS(ROW()+(0), COLUMN()+(-3), 1))*INDIRECT(ADDRESS(ROW()+(0), COLUMN()+(-1), 1)), 2)</f>
        <v>4.13</v>
      </c>
    </row>
    <row r="19" spans="1:9" ht="34.50" thickBot="1" customHeight="1">
      <c r="A19" s="1" t="s">
        <v>39</v>
      </c>
      <c r="B19" s="1"/>
      <c r="C19" s="10" t="s">
        <v>40</v>
      </c>
      <c r="D19" s="1" t="s">
        <v>41</v>
      </c>
      <c r="E19" s="1"/>
      <c r="F19" s="11">
        <v>1</v>
      </c>
      <c r="G19" s="11"/>
      <c r="H19" s="12">
        <v>9.78</v>
      </c>
      <c r="I19" s="12">
        <f ca="1">ROUND(INDIRECT(ADDRESS(ROW()+(0), COLUMN()+(-3), 1))*INDIRECT(ADDRESS(ROW()+(0), COLUMN()+(-1), 1)), 2)</f>
        <v>9.78</v>
      </c>
    </row>
    <row r="20" spans="1:9" ht="13.50" thickBot="1" customHeight="1">
      <c r="A20" s="1" t="s">
        <v>42</v>
      </c>
      <c r="B20" s="1"/>
      <c r="C20" s="10" t="s">
        <v>43</v>
      </c>
      <c r="D20" s="1" t="s">
        <v>44</v>
      </c>
      <c r="E20" s="1"/>
      <c r="F20" s="11">
        <v>9</v>
      </c>
      <c r="G20" s="11"/>
      <c r="H20" s="12">
        <v>0.01</v>
      </c>
      <c r="I20" s="12">
        <f ca="1">ROUND(INDIRECT(ADDRESS(ROW()+(0), COLUMN()+(-3), 1))*INDIRECT(ADDRESS(ROW()+(0), COLUMN()+(-1), 1)), 2)</f>
        <v>0.09</v>
      </c>
    </row>
    <row r="21" spans="1:9" ht="13.50" thickBot="1" customHeight="1">
      <c r="A21" s="1" t="s">
        <v>45</v>
      </c>
      <c r="B21" s="1"/>
      <c r="C21" s="10" t="s">
        <v>46</v>
      </c>
      <c r="D21" s="1" t="s">
        <v>47</v>
      </c>
      <c r="E21" s="1"/>
      <c r="F21" s="11">
        <v>18</v>
      </c>
      <c r="G21" s="11"/>
      <c r="H21" s="12">
        <v>0.01</v>
      </c>
      <c r="I21" s="12">
        <f ca="1">ROUND(INDIRECT(ADDRESS(ROW()+(0), COLUMN()+(-3), 1))*INDIRECT(ADDRESS(ROW()+(0), COLUMN()+(-1), 1)), 2)</f>
        <v>0.18</v>
      </c>
    </row>
    <row r="22" spans="1:9" ht="34.50" thickBot="1" customHeight="1">
      <c r="A22" s="1" t="s">
        <v>48</v>
      </c>
      <c r="B22" s="1"/>
      <c r="C22" s="10" t="s">
        <v>49</v>
      </c>
      <c r="D22" s="1" t="s">
        <v>50</v>
      </c>
      <c r="E22" s="1"/>
      <c r="F22" s="11">
        <v>0.1</v>
      </c>
      <c r="G22" s="11"/>
      <c r="H22" s="12">
        <v>0.45</v>
      </c>
      <c r="I22" s="12">
        <f ca="1">ROUND(INDIRECT(ADDRESS(ROW()+(0), COLUMN()+(-3), 1))*INDIRECT(ADDRESS(ROW()+(0), COLUMN()+(-1), 1)), 2)</f>
        <v>0.05</v>
      </c>
    </row>
    <row r="23" spans="1:9" ht="34.50" thickBot="1" customHeight="1">
      <c r="A23" s="1" t="s">
        <v>51</v>
      </c>
      <c r="B23" s="1"/>
      <c r="C23" s="10" t="s">
        <v>52</v>
      </c>
      <c r="D23" s="1" t="s">
        <v>53</v>
      </c>
      <c r="E23" s="1"/>
      <c r="F23" s="11">
        <v>0.5</v>
      </c>
      <c r="G23" s="11"/>
      <c r="H23" s="12">
        <v>0.93</v>
      </c>
      <c r="I23" s="12">
        <f ca="1">ROUND(INDIRECT(ADDRESS(ROW()+(0), COLUMN()+(-3), 1))*INDIRECT(ADDRESS(ROW()+(0), COLUMN()+(-1), 1)), 2)</f>
        <v>0.47</v>
      </c>
    </row>
    <row r="24" spans="1:9" ht="13.50" thickBot="1" customHeight="1">
      <c r="A24" s="1" t="s">
        <v>54</v>
      </c>
      <c r="B24" s="1"/>
      <c r="C24" s="10" t="s">
        <v>55</v>
      </c>
      <c r="D24" s="1" t="s">
        <v>56</v>
      </c>
      <c r="E24" s="1"/>
      <c r="F24" s="11">
        <v>1.6</v>
      </c>
      <c r="G24" s="11"/>
      <c r="H24" s="12">
        <v>0.04</v>
      </c>
      <c r="I24" s="12">
        <f ca="1">ROUND(INDIRECT(ADDRESS(ROW()+(0), COLUMN()+(-3), 1))*INDIRECT(ADDRESS(ROW()+(0), COLUMN()+(-1), 1)), 2)</f>
        <v>0.06</v>
      </c>
    </row>
    <row r="25" spans="1:9" ht="13.50" thickBot="1" customHeight="1">
      <c r="A25" s="1" t="s">
        <v>57</v>
      </c>
      <c r="B25" s="1"/>
      <c r="C25" s="10" t="s">
        <v>58</v>
      </c>
      <c r="D25" s="1" t="s">
        <v>59</v>
      </c>
      <c r="E25" s="1"/>
      <c r="F25" s="11">
        <v>0.6</v>
      </c>
      <c r="G25" s="11"/>
      <c r="H25" s="12">
        <v>1.98</v>
      </c>
      <c r="I25" s="12">
        <f ca="1">ROUND(INDIRECT(ADDRESS(ROW()+(0), COLUMN()+(-3), 1))*INDIRECT(ADDRESS(ROW()+(0), COLUMN()+(-1), 1)), 2)</f>
        <v>1.19</v>
      </c>
    </row>
    <row r="26" spans="1:9" ht="13.50" thickBot="1" customHeight="1">
      <c r="A26" s="1" t="s">
        <v>60</v>
      </c>
      <c r="B26" s="1"/>
      <c r="C26" s="10" t="s">
        <v>61</v>
      </c>
      <c r="D26" s="1" t="s">
        <v>62</v>
      </c>
      <c r="E26" s="1"/>
      <c r="F26" s="11">
        <v>2.1</v>
      </c>
      <c r="G26" s="11"/>
      <c r="H26" s="12">
        <v>0.37</v>
      </c>
      <c r="I26" s="12">
        <f ca="1">ROUND(INDIRECT(ADDRESS(ROW()+(0), COLUMN()+(-3), 1))*INDIRECT(ADDRESS(ROW()+(0), COLUMN()+(-1), 1)), 2)</f>
        <v>0.78</v>
      </c>
    </row>
    <row r="27" spans="1:9" ht="34.50" thickBot="1" customHeight="1">
      <c r="A27" s="1" t="s">
        <v>63</v>
      </c>
      <c r="B27" s="1"/>
      <c r="C27" s="10" t="s">
        <v>64</v>
      </c>
      <c r="D27" s="1" t="s">
        <v>65</v>
      </c>
      <c r="E27" s="1"/>
      <c r="F27" s="13">
        <v>1.6</v>
      </c>
      <c r="G27" s="13"/>
      <c r="H27" s="14">
        <v>1.09</v>
      </c>
      <c r="I27" s="14">
        <f ca="1">ROUND(INDIRECT(ADDRESS(ROW()+(0), COLUMN()+(-3), 1))*INDIRECT(ADDRESS(ROW()+(0), COLUMN()+(-1), 1)), 2)</f>
        <v>1.74</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93.73</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0.245</v>
      </c>
      <c r="G30" s="11"/>
      <c r="H30" s="12">
        <v>22.74</v>
      </c>
      <c r="I30" s="12">
        <f ca="1">ROUND(INDIRECT(ADDRESS(ROW()+(0), COLUMN()+(-3), 1))*INDIRECT(ADDRESS(ROW()+(0), COLUMN()+(-1), 1)), 2)</f>
        <v>5.57</v>
      </c>
    </row>
    <row r="31" spans="1:9" ht="13.50" thickBot="1" customHeight="1">
      <c r="A31" s="1" t="s">
        <v>71</v>
      </c>
      <c r="B31" s="1"/>
      <c r="C31" s="10" t="s">
        <v>72</v>
      </c>
      <c r="D31" s="1" t="s">
        <v>73</v>
      </c>
      <c r="E31" s="1"/>
      <c r="F31" s="11">
        <v>0.245</v>
      </c>
      <c r="G31" s="11"/>
      <c r="H31" s="12">
        <v>21.02</v>
      </c>
      <c r="I31" s="12">
        <f ca="1">ROUND(INDIRECT(ADDRESS(ROW()+(0), COLUMN()+(-3), 1))*INDIRECT(ADDRESS(ROW()+(0), COLUMN()+(-1), 1)), 2)</f>
        <v>5.15</v>
      </c>
    </row>
    <row r="32" spans="1:9" ht="13.50" thickBot="1" customHeight="1">
      <c r="A32" s="1" t="s">
        <v>74</v>
      </c>
      <c r="B32" s="1"/>
      <c r="C32" s="10" t="s">
        <v>75</v>
      </c>
      <c r="D32" s="1" t="s">
        <v>76</v>
      </c>
      <c r="E32" s="1"/>
      <c r="F32" s="11">
        <v>0.245</v>
      </c>
      <c r="G32" s="11"/>
      <c r="H32" s="12">
        <v>22.74</v>
      </c>
      <c r="I32" s="12">
        <f ca="1">ROUND(INDIRECT(ADDRESS(ROW()+(0), COLUMN()+(-3), 1))*INDIRECT(ADDRESS(ROW()+(0), COLUMN()+(-1), 1)), 2)</f>
        <v>5.57</v>
      </c>
    </row>
    <row r="33" spans="1:9" ht="13.50" thickBot="1" customHeight="1">
      <c r="A33" s="1" t="s">
        <v>77</v>
      </c>
      <c r="B33" s="1"/>
      <c r="C33" s="10" t="s">
        <v>78</v>
      </c>
      <c r="D33" s="1" t="s">
        <v>79</v>
      </c>
      <c r="E33" s="1"/>
      <c r="F33" s="11">
        <v>0.245</v>
      </c>
      <c r="G33" s="11"/>
      <c r="H33" s="12">
        <v>21.02</v>
      </c>
      <c r="I33" s="12">
        <f ca="1">ROUND(INDIRECT(ADDRESS(ROW()+(0), COLUMN()+(-3), 1))*INDIRECT(ADDRESS(ROW()+(0), COLUMN()+(-1), 1)), 2)</f>
        <v>5.15</v>
      </c>
    </row>
    <row r="34" spans="1:9" ht="13.50" thickBot="1" customHeight="1">
      <c r="A34" s="1" t="s">
        <v>80</v>
      </c>
      <c r="B34" s="1"/>
      <c r="C34" s="10" t="s">
        <v>81</v>
      </c>
      <c r="D34" s="1" t="s">
        <v>82</v>
      </c>
      <c r="E34" s="1"/>
      <c r="F34" s="11">
        <v>0.05</v>
      </c>
      <c r="G34" s="11"/>
      <c r="H34" s="12">
        <v>22.74</v>
      </c>
      <c r="I34" s="12">
        <f ca="1">ROUND(INDIRECT(ADDRESS(ROW()+(0), COLUMN()+(-3), 1))*INDIRECT(ADDRESS(ROW()+(0), COLUMN()+(-1), 1)), 2)</f>
        <v>1.14</v>
      </c>
    </row>
    <row r="35" spans="1:9" ht="13.50" thickBot="1" customHeight="1">
      <c r="A35" s="1" t="s">
        <v>83</v>
      </c>
      <c r="B35" s="1"/>
      <c r="C35" s="10" t="s">
        <v>84</v>
      </c>
      <c r="D35" s="1" t="s">
        <v>85</v>
      </c>
      <c r="E35" s="1"/>
      <c r="F35" s="13">
        <v>0.05</v>
      </c>
      <c r="G35" s="13"/>
      <c r="H35" s="14">
        <v>21.02</v>
      </c>
      <c r="I35" s="14">
        <f ca="1">ROUND(INDIRECT(ADDRESS(ROW()+(0), COLUMN()+(-3), 1))*INDIRECT(ADDRESS(ROW()+(0), COLUMN()+(-1), 1)), 2)</f>
        <v>1.05</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23.63</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3</v>
      </c>
      <c r="G38" s="13"/>
      <c r="H38" s="14">
        <f ca="1">ROUND(SUM(INDIRECT(ADDRESS(ROW()+(-2), COLUMN()+(1), 1)),INDIRECT(ADDRESS(ROW()+(-10), COLUMN()+(1), 1))), 2)</f>
        <v>117.36</v>
      </c>
      <c r="I38" s="14">
        <f ca="1">ROUND(INDIRECT(ADDRESS(ROW()+(0), COLUMN()+(-3), 1))*INDIRECT(ADDRESS(ROW()+(0), COLUMN()+(-1), 1))/100, 2)</f>
        <v>3.52</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120.88</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112006</v>
      </c>
      <c r="F43" s="29"/>
      <c r="G43" s="29">
        <v>112007</v>
      </c>
      <c r="H43" s="29"/>
      <c r="I43" s="29" t="s">
        <v>97</v>
      </c>
    </row>
    <row r="44" spans="1:9" ht="24.00" thickBot="1" customHeight="1">
      <c r="A44" s="30" t="s">
        <v>98</v>
      </c>
      <c r="B44" s="30"/>
      <c r="C44" s="30"/>
      <c r="D44" s="30"/>
      <c r="E44" s="31"/>
      <c r="F44" s="31"/>
      <c r="G44" s="31"/>
      <c r="H44" s="31"/>
      <c r="I44" s="31"/>
    </row>
    <row r="45" spans="1:9" ht="13.50" thickBot="1" customHeight="1">
      <c r="A45" s="32" t="s">
        <v>99</v>
      </c>
      <c r="B45" s="32"/>
      <c r="C45" s="32"/>
      <c r="D45" s="32"/>
      <c r="E45" s="33">
        <v>112007</v>
      </c>
      <c r="F45" s="33"/>
      <c r="G45" s="33">
        <v>112007</v>
      </c>
      <c r="H45" s="33"/>
      <c r="I45" s="33"/>
    </row>
    <row r="46" spans="1:9" ht="13.50" thickBot="1" customHeight="1">
      <c r="A46" s="28" t="s">
        <v>100</v>
      </c>
      <c r="B46" s="28"/>
      <c r="C46" s="28"/>
      <c r="D46" s="28"/>
      <c r="E46" s="29">
        <v>1.07202e+006</v>
      </c>
      <c r="F46" s="29"/>
      <c r="G46" s="29">
        <v>1.07202e+006</v>
      </c>
      <c r="H46" s="29"/>
      <c r="I46" s="29" t="s">
        <v>101</v>
      </c>
    </row>
    <row r="47" spans="1:9" ht="24.00" thickBot="1" customHeight="1">
      <c r="A47" s="32" t="s">
        <v>102</v>
      </c>
      <c r="B47" s="32"/>
      <c r="C47" s="32"/>
      <c r="D47" s="32"/>
      <c r="E47" s="33"/>
      <c r="F47" s="33"/>
      <c r="G47" s="33"/>
      <c r="H47" s="33"/>
      <c r="I47" s="33"/>
    </row>
    <row r="48" spans="1:9" ht="13.50" thickBot="1" customHeight="1">
      <c r="A48" s="28" t="s">
        <v>103</v>
      </c>
      <c r="B48" s="28"/>
      <c r="C48" s="28"/>
      <c r="D48" s="28"/>
      <c r="E48" s="29">
        <v>142011</v>
      </c>
      <c r="F48" s="29"/>
      <c r="G48" s="29">
        <v>142012</v>
      </c>
      <c r="H48" s="29"/>
      <c r="I48" s="29" t="s">
        <v>104</v>
      </c>
    </row>
    <row r="49" spans="1:9" ht="24.00" thickBot="1" customHeight="1">
      <c r="A49" s="32" t="s">
        <v>105</v>
      </c>
      <c r="B49" s="32"/>
      <c r="C49" s="32"/>
      <c r="D49" s="32"/>
      <c r="E49" s="33"/>
      <c r="F49" s="33"/>
      <c r="G49" s="33"/>
      <c r="H49" s="33"/>
      <c r="I49" s="33"/>
    </row>
    <row r="50" spans="1:9" ht="13.50" thickBot="1" customHeight="1">
      <c r="A50" s="28" t="s">
        <v>106</v>
      </c>
      <c r="B50" s="28"/>
      <c r="C50" s="28"/>
      <c r="D50" s="28"/>
      <c r="E50" s="29">
        <v>162010</v>
      </c>
      <c r="F50" s="29"/>
      <c r="G50" s="29">
        <v>1.12201e+006</v>
      </c>
      <c r="H50" s="29"/>
      <c r="I50" s="29" t="s">
        <v>107</v>
      </c>
    </row>
    <row r="51" spans="1:9" ht="13.50" thickBot="1" customHeight="1">
      <c r="A51" s="32" t="s">
        <v>108</v>
      </c>
      <c r="B51" s="32"/>
      <c r="C51" s="32"/>
      <c r="D51" s="32"/>
      <c r="E51" s="33"/>
      <c r="F51" s="33"/>
      <c r="G51" s="33"/>
      <c r="H51" s="33"/>
      <c r="I51" s="33"/>
    </row>
    <row r="52" spans="1:9" ht="13.50" thickBot="1" customHeight="1">
      <c r="A52" s="28" t="s">
        <v>109</v>
      </c>
      <c r="B52" s="28"/>
      <c r="C52" s="28"/>
      <c r="D52" s="28"/>
      <c r="E52" s="29">
        <v>132006</v>
      </c>
      <c r="F52" s="29"/>
      <c r="G52" s="29">
        <v>132007</v>
      </c>
      <c r="H52" s="29"/>
      <c r="I52" s="29" t="s">
        <v>110</v>
      </c>
    </row>
    <row r="53" spans="1:9" ht="13.50" thickBot="1" customHeight="1">
      <c r="A53" s="30" t="s">
        <v>111</v>
      </c>
      <c r="B53" s="30"/>
      <c r="C53" s="30"/>
      <c r="D53" s="30"/>
      <c r="E53" s="31"/>
      <c r="F53" s="31"/>
      <c r="G53" s="31"/>
      <c r="H53" s="31"/>
      <c r="I53" s="31"/>
    </row>
    <row r="54" spans="1:9" ht="13.50" thickBot="1" customHeight="1">
      <c r="A54" s="32" t="s">
        <v>112</v>
      </c>
      <c r="B54" s="32"/>
      <c r="C54" s="32"/>
      <c r="D54" s="32"/>
      <c r="E54" s="33">
        <v>112007</v>
      </c>
      <c r="F54" s="33"/>
      <c r="G54" s="33">
        <v>112007</v>
      </c>
      <c r="H54" s="33"/>
      <c r="I54" s="33"/>
    </row>
    <row r="57" spans="1:1" ht="33.75" thickBot="1" customHeight="1">
      <c r="A57" s="1" t="s">
        <v>113</v>
      </c>
      <c r="B57" s="1"/>
      <c r="C57" s="1"/>
      <c r="D57" s="1"/>
      <c r="E57" s="1"/>
      <c r="F57" s="1"/>
      <c r="G57" s="1"/>
      <c r="H57" s="1"/>
      <c r="I57" s="1"/>
    </row>
    <row r="58" spans="1:1" ht="33.75" thickBot="1" customHeight="1">
      <c r="A58" s="1" t="s">
        <v>114</v>
      </c>
      <c r="B58" s="1"/>
      <c r="C58" s="1"/>
      <c r="D58" s="1"/>
      <c r="E58" s="1"/>
      <c r="F58" s="1"/>
      <c r="G58" s="1"/>
      <c r="H58" s="1"/>
      <c r="I58" s="1"/>
    </row>
    <row r="59" spans="1:1" ht="33.75" thickBot="1" customHeight="1">
      <c r="A59" s="1" t="s">
        <v>115</v>
      </c>
      <c r="B59" s="1"/>
      <c r="C59" s="1"/>
      <c r="D59" s="1"/>
      <c r="E59" s="1"/>
      <c r="F59" s="1"/>
      <c r="G59" s="1"/>
      <c r="H59" s="1"/>
      <c r="I59" s="1"/>
    </row>
  </sheetData>
  <mergeCells count="13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3"/>
    <mergeCell ref="G43:H43"/>
    <mergeCell ref="I43:I45"/>
    <mergeCell ref="A44:D44"/>
    <mergeCell ref="E44:F44"/>
    <mergeCell ref="G44:H44"/>
    <mergeCell ref="A45:D45"/>
    <mergeCell ref="E45:F45"/>
    <mergeCell ref="G45:H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2:D52"/>
    <mergeCell ref="E52:F52"/>
    <mergeCell ref="G52:H52"/>
    <mergeCell ref="I52:I54"/>
    <mergeCell ref="A53:D53"/>
    <mergeCell ref="E53:F53"/>
    <mergeCell ref="G53:H53"/>
    <mergeCell ref="A54:D54"/>
    <mergeCell ref="E54:F54"/>
    <mergeCell ref="G54:H54"/>
    <mergeCell ref="A57:I57"/>
    <mergeCell ref="A58:I58"/>
    <mergeCell ref="A59:I59"/>
  </mergeCells>
  <pageMargins left="0.147638" right="0.147638" top="0.206693" bottom="0.206693" header="0.0" footer="0.0"/>
  <pageSetup paperSize="9" orientation="portrait"/>
  <rowBreaks count="0" manualBreakCount="0">
    </rowBreaks>
</worksheet>
</file>