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<sst xmlns="http://schemas.openxmlformats.org/spreadsheetml/2006/main" count="86" uniqueCount="86">
  <si>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</si>
  <si>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EHR025</t>
  </si>
  <si>
    <t xml:space="preserve">m²</t>
  </si>
  <si>
    <t xml:space="preserve">Forjado reticular con casetón recuperable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</si>
  <si>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con un volumen total de hormigón en forjado con casetón recuperable y pilares de 0,207 m³/m², y acero UNE-EN 10080 B 500 S en zona de ábacos, vigas, nervios, zunchos y pilares, con una cuantía total de 24 kg/m², compuesta de los siguientes elementos: FORJADO RETICULAR: horizontal, con 15% de zonas macizas, canto 30 = 25+5 cm; nervios de hormigón "in situ" de 12 cm de espesor, intereje 70 cm; casetón recuperable de PVC, 64x70x25 cm; capa de compresión de 5 cm de espesor, con armadura de reparto formada por malla electrosoldada ME 20x20 Ø 5-5 B 500 T 6x2,20 UNE-EN 10080; con montaje y desmontaje de sistema de encofrado continuo, con acabado visto con textura lisa, formado por: superficie encofrante de tableros de madera tratada, reforzados con varillas y perfiles, amortizables en 20 usos; estructura soporte horizontal de sopandas metálicas y accesorios de montaje, amortizables en 150 usos y estructura soporte vertical de puntales metálicos, amortizables en 150 usos, en zonas macizas y montaje y desmontaje de sistema de encofrado continuo, formado por: superficie encofrante de casetones recuperables; estructura soporte horizontal de portasopandas y guías metálicas y accesorios de montaje, amortizables en 150 usos y estructura soporte vertical de puntales metálicos, amortizables en 150 usos, en zonas aligeradas; PILARES: con altura libre de hasta 3 m y 30x30 cm de sección media, con montaje y desmontaje del sistema de encofrado de chapas metálicas reutilizables. Incluso alambre de atar, separadores, líquido desencofrante,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</si>
  <si>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</si>
  <si>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</si>
  <si>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</si>
  <si>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</si>
  <si>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</si>
  <si>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</si>
  <si>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</si>
  <si>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</si>
  <si>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</si>
  <si>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</si>
  <si>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</si>
  <si>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</si>
  <si>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</si>
  <si>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</si>
  <si>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</si>
  <si>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</si>
  <si>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mt08eft035a</t>
  </si>
  <si>
    <t xml:space="preserve">m²</t>
  </si>
  <si>
    <t xml:space="preserve">Tablero de madera tratada, de 30 mm de espesor, reforzado con varillas y perfiles, para encofrado de forjado reticular con casetón recuperable, para dejar un acabado visto del hormigón.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</si>
  <si>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</si>
  <si>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</si>
  <si>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</si>
  <si>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mt08eva035</t>
  </si>
  <si>
    <t xml:space="preserve">m²</t>
  </si>
  <si>
    <t xml:space="preserve">Estructura soporte para encofrado de casetones recuperables, compuesta de: portasopandas y guías metálicas y accesorios de montaje.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</si>
  <si>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</si>
  <si>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</si>
  <si>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</si>
  <si>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</si>
  <si>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</si>
  <si>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</si>
  <si>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</si>
  <si>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</si>
  <si>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</si>
  <si>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mt07cre010b</t>
  </si>
  <si>
    <t xml:space="preserve">Ud</t>
  </si>
  <si>
    <t xml:space="preserve">Casetón recuperable de PVC, 64x70x25 cm. Incluso piezas especiales.</t>
  </si>
  <si>
    <t xml:space="preserve">mt07aco020g</t>
  </si>
  <si>
    <t xml:space="preserve">Ud</t>
  </si>
  <si>
    <t xml:space="preserve">Separador homologado para forjados reticulares.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</si>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</sst>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48</v>
      </c>
      <c r="H11" s="12">
        <f ca="1">ROUND(INDIRECT(ADDRESS(ROW()+(0), COLUMN()+(-2), 1))*INDIRECT(ADDRESS(ROW()+(0), COLUMN()+(-1), 1)), 2)</f>
        <v>0.34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19.25</v>
      </c>
      <c r="H12" s="12">
        <f ca="1">ROUND(INDIRECT(ADDRESS(ROW()+(0), COLUMN()+(-2), 1))*INDIRECT(ADDRESS(ROW()+(0), COLUMN()+(-1), 1)), 2)</f>
        <v>0.65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0.008</v>
      </c>
      <c r="G13" s="12">
        <v>61.9</v>
      </c>
      <c r="H13" s="12">
        <f ca="1">ROUND(INDIRECT(ADDRESS(ROW()+(0), COLUMN()+(-2), 1))*INDIRECT(ADDRESS(ROW()+(0), COLUMN()+(-1), 1)), 2)</f>
        <v>0.5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0.001</v>
      </c>
      <c r="G14" s="12">
        <v>102</v>
      </c>
      <c r="H14" s="12">
        <f ca="1">ROUND(INDIRECT(ADDRESS(ROW()+(0), COLUMN()+(-2), 1))*INDIRECT(ADDRESS(ROW()+(0), COLUMN()+(-1), 1)), 2)</f>
        <v>0.1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0.006</v>
      </c>
      <c r="G15" s="12">
        <v>114</v>
      </c>
      <c r="H15" s="12">
        <f ca="1">ROUND(INDIRECT(ADDRESS(ROW()+(0), COLUMN()+(-2), 1))*INDIRECT(ADDRESS(ROW()+(0), COLUMN()+(-1), 1)), 2)</f>
        <v>0.68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0.001</v>
      </c>
      <c r="G16" s="12">
        <v>355.5</v>
      </c>
      <c r="H16" s="12">
        <f ca="1">ROUND(INDIRECT(ADDRESS(ROW()+(0), COLUMN()+(-2), 1))*INDIRECT(ADDRESS(ROW()+(0), COLUMN()+(-1), 1)), 2)</f>
        <v>0.36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0.006</v>
      </c>
      <c r="G17" s="12">
        <v>8.75</v>
      </c>
      <c r="H17" s="12">
        <f ca="1">ROUND(INDIRECT(ADDRESS(ROW()+(0), COLUMN()+(-2), 1))*INDIRECT(ADDRESS(ROW()+(0), COLUMN()+(-1), 1)), 2)</f>
        <v>0.05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0.002</v>
      </c>
      <c r="G18" s="12">
        <v>4.59</v>
      </c>
      <c r="H18" s="12">
        <f ca="1">ROUND(INDIRECT(ADDRESS(ROW()+(0), COLUMN()+(-2), 1))*INDIRECT(ADDRESS(ROW()+(0), COLUMN()+(-1), 1)), 2)</f>
        <v>0.01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0.035</v>
      </c>
      <c r="G19" s="12">
        <v>60.5</v>
      </c>
      <c r="H19" s="12">
        <f ca="1">ROUND(INDIRECT(ADDRESS(ROW()+(0), COLUMN()+(-2), 1))*INDIRECT(ADDRESS(ROW()+(0), COLUMN()+(-1), 1)), 2)</f>
        <v>2.12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1.2</v>
      </c>
      <c r="G20" s="12">
        <v>0.06</v>
      </c>
      <c r="H20" s="12">
        <f ca="1">ROUND(INDIRECT(ADDRESS(ROW()+(0), COLUMN()+(-2), 1))*INDIRECT(ADDRESS(ROW()+(0), COLUMN()+(-1), 1)), 2)</f>
        <v>0.07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24</v>
      </c>
      <c r="G21" s="12">
        <v>1.6</v>
      </c>
      <c r="H21" s="12">
        <f ca="1">ROUND(INDIRECT(ADDRESS(ROW()+(0), COLUMN()+(-2), 1))*INDIRECT(ADDRESS(ROW()+(0), COLUMN()+(-1), 1)), 2)</f>
        <v>38.4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0.177</v>
      </c>
      <c r="G22" s="12">
        <v>1.5</v>
      </c>
      <c r="H22" s="12">
        <f ca="1">ROUND(INDIRECT(ADDRESS(ROW()+(0), COLUMN()+(-2), 1))*INDIRECT(ADDRESS(ROW()+(0), COLUMN()+(-1), 1)), 2)</f>
        <v>0.27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1.1</v>
      </c>
      <c r="G23" s="12">
        <v>2.52</v>
      </c>
      <c r="H23" s="12">
        <f ca="1">ROUND(INDIRECT(ADDRESS(ROW()+(0), COLUMN()+(-2), 1))*INDIRECT(ADDRESS(ROW()+(0), COLUMN()+(-1), 1)), 2)</f>
        <v>2.77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0.217</v>
      </c>
      <c r="G24" s="12">
        <v>92.2</v>
      </c>
      <c r="H24" s="12">
        <f ca="1">ROUND(INDIRECT(ADDRESS(ROW()+(0), COLUMN()+(-2), 1))*INDIRECT(ADDRESS(ROW()+(0), COLUMN()+(-1), 1)), 2)</f>
        <v>20.01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3">
        <v>0.15</v>
      </c>
      <c r="G25" s="14">
        <v>3.23</v>
      </c>
      <c r="H25" s="14">
        <f ca="1">ROUND(INDIRECT(ADDRESS(ROW()+(0), COLUMN()+(-2), 1))*INDIRECT(ADDRESS(ROW()+(0), COLUMN()+(-1), 1)), 2)</f>
        <v>0.48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66.84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0.651</v>
      </c>
      <c r="G28" s="12">
        <v>23.03</v>
      </c>
      <c r="H28" s="12">
        <f ca="1">ROUND(INDIRECT(ADDRESS(ROW()+(0), COLUMN()+(-2), 1))*INDIRECT(ADDRESS(ROW()+(0), COLUMN()+(-1), 1)), 2)</f>
        <v>14.99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0.669</v>
      </c>
      <c r="G29" s="12">
        <v>21.86</v>
      </c>
      <c r="H29" s="12">
        <f ca="1">ROUND(INDIRECT(ADDRESS(ROW()+(0), COLUMN()+(-2), 1))*INDIRECT(ADDRESS(ROW()+(0), COLUMN()+(-1), 1)), 2)</f>
        <v>14.62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0.225</v>
      </c>
      <c r="G30" s="12">
        <v>23.03</v>
      </c>
      <c r="H30" s="12">
        <f ca="1">ROUND(INDIRECT(ADDRESS(ROW()+(0), COLUMN()+(-2), 1))*INDIRECT(ADDRESS(ROW()+(0), COLUMN()+(-1), 1)), 2)</f>
        <v>5.18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0.225</v>
      </c>
      <c r="G31" s="12">
        <v>21.86</v>
      </c>
      <c r="H31" s="12">
        <f ca="1">ROUND(INDIRECT(ADDRESS(ROW()+(0), COLUMN()+(-2), 1))*INDIRECT(ADDRESS(ROW()+(0), COLUMN()+(-1), 1)), 2)</f>
        <v>4.92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1">
        <v>0.05</v>
      </c>
      <c r="G32" s="12">
        <v>23.03</v>
      </c>
      <c r="H32" s="12">
        <f ca="1">ROUND(INDIRECT(ADDRESS(ROW()+(0), COLUMN()+(-2), 1))*INDIRECT(ADDRESS(ROW()+(0), COLUMN()+(-1), 1)), 2)</f>
        <v>1.15</v>
      </c>
    </row>
    <row r="33" spans="1:8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3">
        <v>0.203</v>
      </c>
      <c r="G33" s="14">
        <v>21.86</v>
      </c>
      <c r="H33" s="14">
        <f ca="1">ROUND(INDIRECT(ADDRESS(ROW()+(0), COLUMN()+(-2), 1))*INDIRECT(ADDRESS(ROW()+(0), COLUMN()+(-1), 1)), 2)</f>
        <v>4.44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45.3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9"/>
      <c r="B36" s="19"/>
      <c r="C36" s="19"/>
      <c r="D36" s="20" t="s">
        <v>82</v>
      </c>
      <c r="E36" s="19" t="s">
        <v>83</v>
      </c>
      <c r="F36" s="13">
        <v>2</v>
      </c>
      <c r="G36" s="14">
        <f ca="1">ROUND(SUM(INDIRECT(ADDRESS(ROW()+(-2), COLUMN()+(1), 1)),INDIRECT(ADDRESS(ROW()+(-10), COLUMN()+(1), 1))), 2)</f>
        <v>112.14</v>
      </c>
      <c r="H36" s="14">
        <f ca="1">ROUND(INDIRECT(ADDRESS(ROW()+(0), COLUMN()+(-2), 1))*INDIRECT(ADDRESS(ROW()+(0), COLUMN()+(-1), 1))/100, 2)</f>
        <v>2.24</v>
      </c>
    </row>
    <row r="37" spans="1:8" ht="13.50" thickBot="1" customHeight="1">
      <c r="A37" s="21" t="s">
        <v>84</v>
      </c>
      <c r="B37" s="21"/>
      <c r="C37" s="21"/>
      <c r="D37" s="22"/>
      <c r="E37" s="23"/>
      <c r="F37" s="24" t="s">
        <v>85</v>
      </c>
      <c r="G37" s="25"/>
      <c r="H37" s="26">
        <f ca="1">ROUND(SUM(INDIRECT(ADDRESS(ROW()+(-1), COLUMN()+(0), 1)),INDIRECT(ADDRESS(ROW()+(-3), COLUMN()+(0), 1)),INDIRECT(ADDRESS(ROW()+(-11), COLUMN()+(0), 1))), 2)</f>
        <v>114.38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A30:C30"/>
    <mergeCell ref="A31:C31"/>
    <mergeCell ref="A32:C32"/>
    <mergeCell ref="A33:C33"/>
    <mergeCell ref="A34:C34"/>
    <mergeCell ref="F34:G34"/>
    <mergeCell ref="A35:C35"/>
    <mergeCell ref="E35:F35"/>
    <mergeCell ref="A36:C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