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<sst xmlns="http://schemas.openxmlformats.org/spreadsheetml/2006/main" count="34" uniqueCount="34">
  <si>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</si>
  <si>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CCX051</t>
  </si>
  <si>
    <t xml:space="preserve">m</t>
  </si>
  <si>
    <t xml:space="preserve">Descabezado de paneles en muros pantalla "PANTALLAX".</t>
  </si>
  <si>
    <r>
      <rPr>
        <sz val="8.25"/>
        <color rgb="FF000000"/>
        <rFont val="Arial"/>
        <family val="2"/>
      </rPr>
      <t xml:space="preserve">Demolición del exceso de hormigón existente en la coronación de los paneles del muro pantalla "PANTALLAX", de 26 cm de espesor, mediante el repicado mecánico con martillo rompedor del tramo comprendido entre el nivel de llenado del hormigón y el nivel de descabezado, hasta asegurar la ausencia de hormigón contaminado por lodos y la calidad descrita en el Proyecto; en un área de trabajo con acceso mayor de 3 m, gálibo mayor de 11 m y superficie mayor de 500 m², y carga manual de escombros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</si>
  <si>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</si>
  <si>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</si>
  <si>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</si>
  <si>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</si>
  <si>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</si>
  <si>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</si>
  <si>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</si>
  <si>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mq03pae062e</t>
  </si>
  <si>
    <t xml:space="preserve">h</t>
  </si>
  <si>
    <t xml:space="preserve">Maquinaria para ejecución de muros pantalla "PANTALLAX" y excavaciones.</t>
  </si>
  <si>
    <t xml:space="preserve">mq05pdm010a</t>
  </si>
  <si>
    <t xml:space="preserve">h</t>
  </si>
  <si>
    <t xml:space="preserve">Compresor portátil eléctrico 2 m³/min de caudal.</t>
  </si>
  <si>
    <t xml:space="preserve">mq05mai030</t>
  </si>
  <si>
    <t xml:space="preserve">h</t>
  </si>
  <si>
    <t xml:space="preserve">Martillo neumático.</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</si>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</sst>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9.01" customWidth="1"/>
    <col min="4" max="4" width="65.11" customWidth="1"/>
    <col min="5" max="5" width="17.51" customWidth="1"/>
    <col min="6" max="6" width="13.09" customWidth="1"/>
    <col min="7" max="7" width="9.8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0.34</v>
      </c>
      <c r="F10" s="12">
        <v>60.48</v>
      </c>
      <c r="G10" s="12">
        <f ca="1">ROUND(INDIRECT(ADDRESS(ROW()+(0), COLUMN()+(-2), 1))*INDIRECT(ADDRESS(ROW()+(0), COLUMN()+(-1), 1)), 2)</f>
        <v>20.56</v>
      </c>
    </row>
    <row r="11" spans="1:7" ht="13.50" thickBot="1" customHeight="1">
      <c r="A11" s="1" t="s">
        <v>15</v>
      </c>
      <c r="B11" s="1"/>
      <c r="C11" s="10" t="s">
        <v>16</v>
      </c>
      <c r="D11" s="1" t="s">
        <v>17</v>
      </c>
      <c r="E11" s="11">
        <v>0.613</v>
      </c>
      <c r="F11" s="12">
        <v>4.27</v>
      </c>
      <c r="G11" s="12">
        <f ca="1">ROUND(INDIRECT(ADDRESS(ROW()+(0), COLUMN()+(-2), 1))*INDIRECT(ADDRESS(ROW()+(0), COLUMN()+(-1), 1)), 2)</f>
        <v>2.62</v>
      </c>
    </row>
    <row r="12" spans="1:7" ht="13.50" thickBot="1" customHeight="1">
      <c r="A12" s="1" t="s">
        <v>18</v>
      </c>
      <c r="B12" s="1"/>
      <c r="C12" s="10" t="s">
        <v>19</v>
      </c>
      <c r="D12" s="1" t="s">
        <v>20</v>
      </c>
      <c r="E12" s="13">
        <v>1.225</v>
      </c>
      <c r="F12" s="14">
        <v>4.57</v>
      </c>
      <c r="G12" s="14">
        <f ca="1">ROUND(INDIRECT(ADDRESS(ROW()+(0), COLUMN()+(-2), 1))*INDIRECT(ADDRESS(ROW()+(0), COLUMN()+(-1), 1)), 2)</f>
        <v>5.6</v>
      </c>
    </row>
    <row r="13" spans="1:7" ht="13.50" thickBot="1" customHeight="1">
      <c r="A13" s="15"/>
      <c r="B13" s="15"/>
      <c r="C13" s="15"/>
      <c r="D13" s="15"/>
      <c r="E13" s="9" t="s">
        <v>21</v>
      </c>
      <c r="F13" s="9"/>
      <c r="G13" s="17">
        <f ca="1">ROUND(SUM(INDIRECT(ADDRESS(ROW()+(-1), COLUMN()+(0), 1)),INDIRECT(ADDRESS(ROW()+(-2), COLUMN()+(0), 1)),INDIRECT(ADDRESS(ROW()+(-3), COLUMN()+(0), 1))), 2)</f>
        <v>28.78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1.575</v>
      </c>
      <c r="F15" s="12">
        <v>21.12</v>
      </c>
      <c r="G15" s="12">
        <f ca="1">ROUND(INDIRECT(ADDRESS(ROW()+(0), COLUMN()+(-2), 1))*INDIRECT(ADDRESS(ROW()+(0), COLUMN()+(-1), 1)), 2)</f>
        <v>33.26</v>
      </c>
    </row>
    <row r="16" spans="1:7" ht="13.50" thickBot="1" customHeight="1">
      <c r="A16" s="1" t="s">
        <v>26</v>
      </c>
      <c r="B16" s="1"/>
      <c r="C16" s="10" t="s">
        <v>27</v>
      </c>
      <c r="D16" s="1" t="s">
        <v>28</v>
      </c>
      <c r="E16" s="13">
        <v>0.788</v>
      </c>
      <c r="F16" s="14">
        <v>20.78</v>
      </c>
      <c r="G16" s="14">
        <f ca="1">ROUND(INDIRECT(ADDRESS(ROW()+(0), COLUMN()+(-2), 1))*INDIRECT(ADDRESS(ROW()+(0), COLUMN()+(-1), 1)), 2)</f>
        <v>16.37</v>
      </c>
    </row>
    <row r="17" spans="1:7" ht="13.50" thickBot="1" customHeight="1">
      <c r="A17" s="15"/>
      <c r="B17" s="15"/>
      <c r="C17" s="15"/>
      <c r="D17" s="15"/>
      <c r="E17" s="9" t="s">
        <v>29</v>
      </c>
      <c r="F17" s="9"/>
      <c r="G17" s="17">
        <f ca="1">ROUND(SUM(INDIRECT(ADDRESS(ROW()+(-1), COLUMN()+(0), 1)),INDIRECT(ADDRESS(ROW()+(-2), COLUMN()+(0), 1))), 2)</f>
        <v>49.63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78.41</v>
      </c>
      <c r="G19" s="14">
        <f ca="1">ROUND(INDIRECT(ADDRESS(ROW()+(0), COLUMN()+(-2), 1))*INDIRECT(ADDRESS(ROW()+(0), COLUMN()+(-1), 1))/100, 2)</f>
        <v>1.57</v>
      </c>
    </row>
    <row r="20" spans="1:7" ht="13.50" thickBot="1" customHeight="1">
      <c r="A20" s="8"/>
      <c r="B20" s="8"/>
      <c r="C20" s="8"/>
      <c r="D20" s="8"/>
      <c r="E20" s="21" t="s">
        <v>33</v>
      </c>
      <c r="F20" s="21"/>
      <c r="G20" s="22">
        <f ca="1">ROUND(SUM(INDIRECT(ADDRESS(ROW()+(-1), COLUMN()+(0), 1)),INDIRECT(ADDRESS(ROW()+(-3), COLUMN()+(0), 1)),INDIRECT(ADDRESS(ROW()+(-7), COLUMN()+(0), 1))), 2)</f>
        <v>79.98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