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<sst xmlns="http://schemas.openxmlformats.org/spreadsheetml/2006/main" count="52" uniqueCount="52">
  <si>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</si>
  <si>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AMJ010</t>
  </si>
  <si>
    <t xml:space="preserve">m</t>
  </si>
  <si>
    <t xml:space="preserve">Columna de terreno consolidado con inyecciones de lechada de cemento a presión, sistema Jet Grouting.</t>
  </si>
  <si>
    <r>
      <rPr>
        <sz val="8.25"/>
        <color rgb="FF000000"/>
        <rFont val="Arial"/>
        <family val="2"/>
      </rPr>
      <t xml:space="preserve">Columna de terreno consolidado con inyecciones de lechada de cemento a presión, 615 kg/m de consumo medio de cemento, realizadas con el sistema Jet Grouting con fluido único (lechada de cemento), mediante la perforación vertical del terreno, con entubación recuperable e inyección inducida a alta presión de lechada de cemento.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</si>
  <si>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</si>
  <si>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</si>
  <si>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</si>
  <si>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</si>
  <si>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</si>
  <si>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</si>
  <si>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</si>
  <si>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</si>
  <si>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</si>
  <si>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</si>
  <si>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mt08cet020a</t>
  </si>
  <si>
    <t xml:space="preserve">t</t>
  </si>
  <si>
    <t xml:space="preserve">Cemento CEM II / A-P 32,5 N, a granel, según UNE-EN 197-1.</t>
  </si>
  <si>
    <t xml:space="preserve">Subtotal materiales:</t>
  </si>
  <si>
    <t xml:space="preserve">Equipo y maquinaria</t>
  </si>
  <si>
    <t xml:space="preserve">mq03mpi060</t>
  </si>
  <si>
    <t xml:space="preserve">h</t>
  </si>
  <si>
    <t xml:space="preserve">Equipo completo para realización de inyecciones mediante el sistema Jet Grouting.</t>
  </si>
  <si>
    <t xml:space="preserve">mq03mpi070</t>
  </si>
  <si>
    <t xml:space="preserve">h</t>
  </si>
  <si>
    <t xml:space="preserve">Bomba de alta presión para realización de inyecciones mediante el sistema Jet Grouting.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</si>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</sst>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1.70" customWidth="1"/>
    <col min="4" max="4" width="5.95" customWidth="1"/>
    <col min="5" max="5" width="70.55" customWidth="1"/>
    <col min="6" max="6" width="1.87" customWidth="1"/>
    <col min="7" max="7" width="12.75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0.769</v>
      </c>
      <c r="G10" s="11"/>
      <c r="H10" s="11"/>
      <c r="I10" s="12">
        <v>1.5</v>
      </c>
      <c r="J10" s="12">
        <f ca="1">ROUND(INDIRECT(ADDRESS(ROW()+(0), COLUMN()+(-4), 1))*INDIRECT(ADDRESS(ROW()+(0), COLUMN()+(-1), 1)), 2)</f>
        <v>1.15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0.615</v>
      </c>
      <c r="G11" s="13"/>
      <c r="H11" s="13"/>
      <c r="I11" s="14">
        <v>92.76</v>
      </c>
      <c r="J11" s="14">
        <f ca="1">ROUND(INDIRECT(ADDRESS(ROW()+(0), COLUMN()+(-4), 1))*INDIRECT(ADDRESS(ROW()+(0), COLUMN()+(-1), 1)), 2)</f>
        <v>57.05</v>
      </c>
    </row>
    <row r="12" spans="1:10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9"/>
      <c r="J12" s="17">
        <f ca="1">ROUND(SUM(INDIRECT(ADDRESS(ROW()+(-1), COLUMN()+(0), 1)),INDIRECT(ADDRESS(ROW()+(-2), COLUMN()+(0), 1))), 2)</f>
        <v>58.2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0.36</v>
      </c>
      <c r="G14" s="11"/>
      <c r="H14" s="11"/>
      <c r="I14" s="12">
        <v>139.15</v>
      </c>
      <c r="J14" s="12">
        <f ca="1">ROUND(INDIRECT(ADDRESS(ROW()+(0), COLUMN()+(-4), 1))*INDIRECT(ADDRESS(ROW()+(0), COLUMN()+(-1), 1)), 2)</f>
        <v>50.09</v>
      </c>
    </row>
    <row r="15" spans="1:10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0.52</v>
      </c>
      <c r="G15" s="13"/>
      <c r="H15" s="13"/>
      <c r="I15" s="14">
        <v>72.23</v>
      </c>
      <c r="J15" s="14">
        <f ca="1">ROUND(INDIRECT(ADDRESS(ROW()+(0), COLUMN()+(-4), 1))*INDIRECT(ADDRESS(ROW()+(0), COLUMN()+(-1), 1)), 2)</f>
        <v>37.56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1)),INDIRECT(ADDRESS(ROW()+(-2), COLUMN()+(0), 1))), 2)</f>
        <v>87.65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0.401</v>
      </c>
      <c r="G18" s="11"/>
      <c r="H18" s="11"/>
      <c r="I18" s="12">
        <v>22.13</v>
      </c>
      <c r="J18" s="12">
        <f ca="1">ROUND(INDIRECT(ADDRESS(ROW()+(0), COLUMN()+(-4), 1))*INDIRECT(ADDRESS(ROW()+(0), COLUMN()+(-1), 1)), 2)</f>
        <v>8.87</v>
      </c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0.24</v>
      </c>
      <c r="G19" s="11"/>
      <c r="H19" s="11"/>
      <c r="I19" s="12">
        <v>20.78</v>
      </c>
      <c r="J19" s="12">
        <f ca="1">ROUND(INDIRECT(ADDRESS(ROW()+(0), COLUMN()+(-4), 1))*INDIRECT(ADDRESS(ROW()+(0), COLUMN()+(-1), 1)), 2)</f>
        <v>4.99</v>
      </c>
    </row>
    <row r="20" spans="1:10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2.9</v>
      </c>
      <c r="G20" s="13"/>
      <c r="H20" s="13"/>
      <c r="I20" s="14">
        <v>21.12</v>
      </c>
      <c r="J20" s="14">
        <f ca="1">ROUND(INDIRECT(ADDRESS(ROW()+(0), COLUMN()+(-4), 1))*INDIRECT(ADDRESS(ROW()+(0), COLUMN()+(-1), 1)), 2)</f>
        <v>61.25</v>
      </c>
    </row>
    <row r="21" spans="1:10" ht="13.50" thickBot="1" customHeight="1">
      <c r="A21" s="15"/>
      <c r="B21" s="15"/>
      <c r="C21" s="15"/>
      <c r="D21" s="15"/>
      <c r="E21" s="15"/>
      <c r="F21" s="9" t="s">
        <v>37</v>
      </c>
      <c r="G21" s="9"/>
      <c r="H21" s="9"/>
      <c r="I21" s="9"/>
      <c r="J21" s="17">
        <f ca="1">ROUND(SUM(INDIRECT(ADDRESS(ROW()+(-1), COLUMN()+(0), 1)),INDIRECT(ADDRESS(ROW()+(-2), COLUMN()+(0), 1)),INDIRECT(ADDRESS(ROW()+(-3), COLUMN()+(0), 1))), 2)</f>
        <v>75.11</v>
      </c>
    </row>
    <row r="22" spans="1:10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3"/>
      <c r="H23" s="13"/>
      <c r="I23" s="14">
        <f ca="1">ROUND(SUM(INDIRECT(ADDRESS(ROW()+(-2), COLUMN()+(1), 1)),INDIRECT(ADDRESS(ROW()+(-7), COLUMN()+(1), 1)),INDIRECT(ADDRESS(ROW()+(-11), COLUMN()+(1), 1))), 2)</f>
        <v>220.96</v>
      </c>
      <c r="J23" s="14">
        <f ca="1">ROUND(INDIRECT(ADDRESS(ROW()+(0), COLUMN()+(-4), 1))*INDIRECT(ADDRESS(ROW()+(0), COLUMN()+(-1), 1))/100, 2)</f>
        <v>4.42</v>
      </c>
    </row>
    <row r="24" spans="1:10" ht="13.50" thickBot="1" customHeight="1">
      <c r="A24" s="8"/>
      <c r="B24" s="8"/>
      <c r="C24" s="8"/>
      <c r="D24" s="8"/>
      <c r="E24" s="8"/>
      <c r="F24" s="21" t="s">
        <v>41</v>
      </c>
      <c r="G24" s="21"/>
      <c r="H24" s="21"/>
      <c r="I24" s="21"/>
      <c r="J24" s="22">
        <f ca="1">ROUND(SUM(INDIRECT(ADDRESS(ROW()+(-1), COLUMN()+(0), 1)),INDIRECT(ADDRESS(ROW()+(-3), COLUMN()+(0), 1)),INDIRECT(ADDRESS(ROW()+(-8), COLUMN()+(0), 1)),INDIRECT(ADDRESS(ROW()+(-12), COLUMN()+(0), 1))), 2)</f>
        <v>225.38</v>
      </c>
    </row>
    <row r="27" spans="1:10" ht="13.50" thickBot="1" customHeight="1">
      <c r="A27" s="23" t="s">
        <v>42</v>
      </c>
      <c r="B27" s="23"/>
      <c r="C27" s="23"/>
      <c r="D27" s="23"/>
      <c r="E27" s="23"/>
      <c r="F27" s="23"/>
      <c r="G27" s="23" t="s">
        <v>43</v>
      </c>
      <c r="H27" s="23" t="s">
        <v>44</v>
      </c>
      <c r="I27" s="23"/>
      <c r="J27" s="23" t="s">
        <v>45</v>
      </c>
    </row>
    <row r="28" spans="1:10" ht="13.50" thickBot="1" customHeight="1">
      <c r="A28" s="24" t="s">
        <v>46</v>
      </c>
      <c r="B28" s="24"/>
      <c r="C28" s="24"/>
      <c r="D28" s="24"/>
      <c r="E28" s="24"/>
      <c r="F28" s="24"/>
      <c r="G28" s="25">
        <v>172012</v>
      </c>
      <c r="H28" s="25">
        <v>172013</v>
      </c>
      <c r="I28" s="25"/>
      <c r="J28" s="25" t="s">
        <v>47</v>
      </c>
    </row>
    <row r="29" spans="1:10" ht="13.50" thickBot="1" customHeight="1">
      <c r="A29" s="26" t="s">
        <v>48</v>
      </c>
      <c r="B29" s="26"/>
      <c r="C29" s="26"/>
      <c r="D29" s="26"/>
      <c r="E29" s="26"/>
      <c r="F29" s="26"/>
      <c r="G29" s="27"/>
      <c r="H29" s="27"/>
      <c r="I29" s="27"/>
      <c r="J29" s="27"/>
    </row>
    <row r="32" spans="1:1" ht="33.75" thickBot="1" customHeight="1">
      <c r="A32" s="1" t="s">
        <v>49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51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5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I12"/>
    <mergeCell ref="A13:B13"/>
    <mergeCell ref="C13:D13"/>
    <mergeCell ref="E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I16"/>
    <mergeCell ref="A17:B17"/>
    <mergeCell ref="C17:D17"/>
    <mergeCell ref="E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H20"/>
    <mergeCell ref="A21:B21"/>
    <mergeCell ref="C21:D21"/>
    <mergeCell ref="F21:I21"/>
    <mergeCell ref="A22:B22"/>
    <mergeCell ref="C22:D22"/>
    <mergeCell ref="E22:H22"/>
    <mergeCell ref="A23:B23"/>
    <mergeCell ref="C23:D23"/>
    <mergeCell ref="F23:H23"/>
    <mergeCell ref="A24:B24"/>
    <mergeCell ref="C24:D24"/>
    <mergeCell ref="F24:I24"/>
    <mergeCell ref="A27:F27"/>
    <mergeCell ref="H27:I27"/>
    <mergeCell ref="A28:F28"/>
    <mergeCell ref="G28:G29"/>
    <mergeCell ref="H28:I29"/>
    <mergeCell ref="J28:J29"/>
    <mergeCell ref="A29:F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