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<sst xmlns="http://schemas.openxmlformats.org/spreadsheetml/2006/main" count="51" uniqueCount="51">
  <si>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</si>
  <si>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MPB003</t>
  </si>
  <si>
    <t xml:space="preserve">t</t>
  </si>
  <si>
    <t xml:space="preserve">Mezcla bituminosa en caliente drenante PA.</t>
  </si>
  <si>
    <r>
      <rPr>
        <sz val="8.25"/>
        <color rgb="FF000000"/>
        <rFont val="Arial"/>
        <family val="2"/>
      </rPr>
      <t xml:space="preserve">Mezcla bituminosa en caliente drenante PA 11 B50/70, con árido calizo de 11 mm de tamaño máximo, con 0,05 t de betún por t de mezcla, para un tonelaje de aplicación de más de 1000 t/día. El precio no incluye el transporte de la mezcla.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</si>
  <si>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</si>
  <si>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</si>
  <si>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</si>
  <si>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</si>
  <si>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</si>
  <si>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</si>
  <si>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</si>
  <si>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mt47aag003aj</t>
  </si>
  <si>
    <t xml:space="preserve">t</t>
  </si>
  <si>
    <t xml:space="preserve">Mezcla bituminosa en caliente drenante PA 11 B50/70, con árido calizo de 11 mm de tamaño máximo, con 0,05 t de betún por t de mezcla, según UNE-EN 13108-7.</t>
  </si>
  <si>
    <t xml:space="preserve">Subtotal materiales:</t>
  </si>
  <si>
    <t xml:space="preserve">Equipo y maquinaria</t>
  </si>
  <si>
    <t xml:space="preserve">mq11ext030</t>
  </si>
  <si>
    <t xml:space="preserve">h</t>
  </si>
  <si>
    <t xml:space="preserve">Extendedora asfáltica de cadenas, de 81 kW.</t>
  </si>
  <si>
    <t xml:space="preserve">mq02ron010a</t>
  </si>
  <si>
    <t xml:space="preserve">h</t>
  </si>
  <si>
    <t xml:space="preserve">Rodillo vibrante tándem autopropulsado, de 24,8 kW, de 2450 kg, anchura de trabajo 100 cm.</t>
  </si>
  <si>
    <t xml:space="preserve">mq11com010</t>
  </si>
  <si>
    <t xml:space="preserve">h</t>
  </si>
  <si>
    <t xml:space="preserve">Compactador de neumáticos autopropulsado, de 12/22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</si>
  <si>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</si>
  <si>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</si>
  <si>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</si>
  <si>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</si>
  <si>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</si>
  <si>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</si>
  <si>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</si>
  <si>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</si>
  <si>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</si>
  <si>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</si>
  <si>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</si>
  <si>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</si>
  <si>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14,02€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</si>
  <si>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</si>
  <si>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</si>
  <si>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</si>
  <si>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</si>
  <si>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</si>
  <si>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13108-7:2006</t>
  </si>
  <si>
    <t xml:space="preserve">1/2+/3/4</t>
  </si>
  <si>
    <t xml:space="preserve">Mezclas bituminosas. Especificaciones del material. Parte 7: Mezclas abiertas (PA).</t>
  </si>
  <si>
    <t xml:space="preserve">EN  13108-7:2006/AC:2008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</si>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</sst>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7.48" customWidth="1"/>
    <col min="4" max="4" width="70.21" customWidth="1"/>
    <col min="5" max="5" width="1.87" customWidth="1"/>
    <col min="6" max="6" width="12.75" customWidth="1"/>
    <col min="7" max="7" width="1.53" customWidth="1"/>
    <col min="8" max="8" width="12.7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1.05</v>
      </c>
      <c r="F10" s="12"/>
      <c r="G10" s="12"/>
      <c r="H10" s="14">
        <v>87.53</v>
      </c>
      <c r="I10" s="14">
        <f ca="1">ROUND(INDIRECT(ADDRESS(ROW()+(0), COLUMN()+(-4), 1))*INDIRECT(ADDRESS(ROW()+(0), COLUMN()+(-1), 1)), 2)</f>
        <v>91.91</v>
      </c>
    </row>
    <row r="11" spans="1:9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91.91</v>
      </c>
    </row>
    <row r="12" spans="1:9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8"/>
      <c r="H12" s="15"/>
      <c r="I12" s="15"/>
    </row>
    <row r="13" spans="1:9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0.011</v>
      </c>
      <c r="F13" s="11"/>
      <c r="G13" s="11"/>
      <c r="H13" s="13">
        <v>231.73</v>
      </c>
      <c r="I13" s="13">
        <f ca="1">ROUND(INDIRECT(ADDRESS(ROW()+(0), COLUMN()+(-4), 1))*INDIRECT(ADDRESS(ROW()+(0), COLUMN()+(-1), 1)), 2)</f>
        <v>2.55</v>
      </c>
    </row>
    <row r="14" spans="1:9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0.011</v>
      </c>
      <c r="F14" s="11"/>
      <c r="G14" s="11"/>
      <c r="H14" s="13">
        <v>56.81</v>
      </c>
      <c r="I14" s="13">
        <f ca="1">ROUND(INDIRECT(ADDRESS(ROW()+(0), COLUMN()+(-4), 1))*INDIRECT(ADDRESS(ROW()+(0), COLUMN()+(-1), 1)), 2)</f>
        <v>0.62</v>
      </c>
    </row>
    <row r="15" spans="1:9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0.011</v>
      </c>
      <c r="F15" s="12"/>
      <c r="G15" s="12"/>
      <c r="H15" s="14">
        <v>66.47</v>
      </c>
      <c r="I15" s="14">
        <f ca="1">ROUND(INDIRECT(ADDRESS(ROW()+(0), COLUMN()+(-4), 1))*INDIRECT(ADDRESS(ROW()+(0), COLUMN()+(-1), 1)), 2)</f>
        <v>0.73</v>
      </c>
    </row>
    <row r="16" spans="1:9" ht="13.50" thickBot="1" customHeight="1">
      <c r="A16" s="15"/>
      <c r="B16" s="15"/>
      <c r="C16" s="15"/>
      <c r="D16" s="15"/>
      <c r="E16" s="9" t="s">
        <v>26</v>
      </c>
      <c r="F16" s="9"/>
      <c r="G16" s="9"/>
      <c r="H16" s="9"/>
      <c r="I16" s="17">
        <f ca="1">ROUND(SUM(INDIRECT(ADDRESS(ROW()+(-1), COLUMN()+(0), 1)),INDIRECT(ADDRESS(ROW()+(-2), COLUMN()+(0), 1)),INDIRECT(ADDRESS(ROW()+(-3), COLUMN()+(0), 1))), 2)</f>
        <v>3.9</v>
      </c>
    </row>
    <row r="17" spans="1:9" ht="13.50" thickBot="1" customHeight="1">
      <c r="A17" s="15">
        <v>3</v>
      </c>
      <c r="B17" s="15"/>
      <c r="C17" s="15"/>
      <c r="D17" s="18" t="s">
        <v>27</v>
      </c>
      <c r="E17" s="18"/>
      <c r="F17" s="18"/>
      <c r="G17" s="18"/>
      <c r="H17" s="15"/>
      <c r="I17" s="15"/>
    </row>
    <row r="18" spans="1:9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0.066</v>
      </c>
      <c r="F18" s="11"/>
      <c r="G18" s="11"/>
      <c r="H18" s="13">
        <v>22.13</v>
      </c>
      <c r="I18" s="13">
        <f ca="1">ROUND(INDIRECT(ADDRESS(ROW()+(0), COLUMN()+(-4), 1))*INDIRECT(ADDRESS(ROW()+(0), COLUMN()+(-1), 1)), 2)</f>
        <v>1.46</v>
      </c>
    </row>
    <row r="19" spans="1:9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0.044</v>
      </c>
      <c r="F19" s="12"/>
      <c r="G19" s="12"/>
      <c r="H19" s="14">
        <v>21.02</v>
      </c>
      <c r="I19" s="14">
        <f ca="1">ROUND(INDIRECT(ADDRESS(ROW()+(0), COLUMN()+(-4), 1))*INDIRECT(ADDRESS(ROW()+(0), COLUMN()+(-1), 1)), 2)</f>
        <v>0.92</v>
      </c>
    </row>
    <row r="20" spans="1:9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1))), 2)</f>
        <v>2.38</v>
      </c>
    </row>
    <row r="21" spans="1:9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8"/>
      <c r="H21" s="15"/>
      <c r="I21" s="15"/>
    </row>
    <row r="22" spans="1:9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2"/>
      <c r="H22" s="14">
        <f ca="1">ROUND(SUM(INDIRECT(ADDRESS(ROW()+(-2), COLUMN()+(1), 1)),INDIRECT(ADDRESS(ROW()+(-6), COLUMN()+(1), 1)),INDIRECT(ADDRESS(ROW()+(-11), COLUMN()+(1), 1))), 2)</f>
        <v>98.19</v>
      </c>
      <c r="I22" s="14">
        <f ca="1">ROUND(INDIRECT(ADDRESS(ROW()+(0), COLUMN()+(-4), 1))*INDIRECT(ADDRESS(ROW()+(0), COLUMN()+(-1), 1))/100, 2)</f>
        <v>1.96</v>
      </c>
    </row>
    <row r="23" spans="1:9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4"/>
      <c r="H23" s="25"/>
      <c r="I23" s="26">
        <f ca="1">ROUND(SUM(INDIRECT(ADDRESS(ROW()+(-1), COLUMN()+(0), 1)),INDIRECT(ADDRESS(ROW()+(-3), COLUMN()+(0), 1)),INDIRECT(ADDRESS(ROW()+(-7), COLUMN()+(0), 1)),INDIRECT(ADDRESS(ROW()+(-12), COLUMN()+(0), 1))), 2)</f>
        <v>100.15</v>
      </c>
    </row>
    <row r="26" spans="1:9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 t="s">
        <v>42</v>
      </c>
      <c r="H26" s="27"/>
      <c r="I26" s="27" t="s">
        <v>43</v>
      </c>
    </row>
    <row r="27" spans="1:9" ht="13.50" thickBot="1" customHeight="1">
      <c r="A27" s="28" t="s">
        <v>44</v>
      </c>
      <c r="B27" s="28"/>
      <c r="C27" s="28"/>
      <c r="D27" s="28"/>
      <c r="E27" s="28"/>
      <c r="F27" s="29">
        <v>132007</v>
      </c>
      <c r="G27" s="29">
        <v>132008</v>
      </c>
      <c r="H27" s="29"/>
      <c r="I27" s="29" t="s">
        <v>45</v>
      </c>
    </row>
    <row r="28" spans="1:9" ht="13.50" thickBot="1" customHeight="1">
      <c r="A28" s="30" t="s">
        <v>46</v>
      </c>
      <c r="B28" s="30"/>
      <c r="C28" s="30"/>
      <c r="D28" s="30"/>
      <c r="E28" s="30"/>
      <c r="F28" s="31"/>
      <c r="G28" s="31"/>
      <c r="H28" s="31"/>
      <c r="I28" s="31"/>
    </row>
    <row r="29" spans="1:9" ht="13.50" thickBot="1" customHeight="1">
      <c r="A29" s="32" t="s">
        <v>47</v>
      </c>
      <c r="B29" s="32"/>
      <c r="C29" s="32"/>
      <c r="D29" s="32"/>
      <c r="E29" s="32"/>
      <c r="F29" s="33">
        <v>112009</v>
      </c>
      <c r="G29" s="33">
        <v>112009</v>
      </c>
      <c r="H29" s="33"/>
      <c r="I29" s="33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</row>
  </sheetData>
  <mergeCells count="47">
    <mergeCell ref="A1:I1"/>
    <mergeCell ref="C3:I3"/>
    <mergeCell ref="A5:I5"/>
    <mergeCell ref="A8:B8"/>
    <mergeCell ref="E8:G8"/>
    <mergeCell ref="A9:B9"/>
    <mergeCell ref="D9:G9"/>
    <mergeCell ref="A10:B10"/>
    <mergeCell ref="E10:G10"/>
    <mergeCell ref="A11:B11"/>
    <mergeCell ref="E11:H11"/>
    <mergeCell ref="A12:B12"/>
    <mergeCell ref="D12:G12"/>
    <mergeCell ref="A13:B13"/>
    <mergeCell ref="E13:G13"/>
    <mergeCell ref="A14:B14"/>
    <mergeCell ref="E14:G14"/>
    <mergeCell ref="A15:B15"/>
    <mergeCell ref="E15:G15"/>
    <mergeCell ref="A16:B16"/>
    <mergeCell ref="E16:H16"/>
    <mergeCell ref="A17:B17"/>
    <mergeCell ref="D17:G17"/>
    <mergeCell ref="A18:B18"/>
    <mergeCell ref="E18:G18"/>
    <mergeCell ref="A19:B19"/>
    <mergeCell ref="E19:G19"/>
    <mergeCell ref="A20:B20"/>
    <mergeCell ref="E20:H20"/>
    <mergeCell ref="A21:B21"/>
    <mergeCell ref="D21:G21"/>
    <mergeCell ref="A22:B22"/>
    <mergeCell ref="E22:G22"/>
    <mergeCell ref="A23:D23"/>
    <mergeCell ref="E23:H23"/>
    <mergeCell ref="A26:E26"/>
    <mergeCell ref="G26:H26"/>
    <mergeCell ref="A27:E27"/>
    <mergeCell ref="G27:H27"/>
    <mergeCell ref="I27:I29"/>
    <mergeCell ref="A28:E28"/>
    <mergeCell ref="G28:H28"/>
    <mergeCell ref="A29:E29"/>
    <mergeCell ref="G29:H29"/>
    <mergeCell ref="A32:I32"/>
    <mergeCell ref="A33:I33"/>
    <mergeCell ref="A34:I34"/>
  </mergeCells>
  <pageMargins left="0.147638" right="0.147638" top="0.206693" bottom="0.206693" header="0.0" footer="0.0"/>
  <pageSetup paperSize="9" orientation="portrait"/>
  <rowBreaks count="0" manualBreakCount="0">
    </rowBreaks>
</worksheet>
</file>