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<sst xmlns="http://schemas.openxmlformats.org/spreadsheetml/2006/main" count="104" uniqueCount="104">
  <si>
    <t xml:space="preserve"/>
  </si>
  <si>
    <t xml:space="preserve">ZVC020</t>
  </si>
  <si>
    <t xml:space="preserve">m²</t>
  </si>
  <si>
    <t xml:space="preserve">Rehabilitación energética de fachada, con aislamiento térmico y revestimiento exterior de fachada ventilada de placas de cemento. Sistema Placotherm V "PLACO".</t>
  </si>
  <si>
    <r>
      <rPr>
        <sz val="8.25"/>
        <color rgb="FF000000"/>
        <rFont val="Arial"/>
        <family val="2"/>
      </rPr>
      <t xml:space="preserve">Rehabilitación energética de fachada. AISLAMIENTO TÉRMICO: panel semirrígido de lana mineral, Ecovent® VN 035, según UNE-EN 13162, de 60 mm de espesor, revestido por una de sus caras con un velo negro, resistencia térmica 1,7 m²K/W, conductividad térmica 0,035 W/(mK), colocado a tope, con fijaciones mecánicas sobre fachada existente; REVESTIMIENTO EXTERIOR DE FACHADA VENTILADA: de placas de cemento de alto rendimiento, Aquaroc 13 "PLACO", de 12,5x1200x900 mm, colocación con tornillos, mediante el sistema Placotherm V Aquaroc "PLACO" con DAU nº 14/089 B, sobre subestructura soporte de aluminio extruido de montantes verticales de perfiles en T y en L, de 1,8 mm de espesor con una modulación de 600 mm; impermeabilización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cinta autoadhesiva para sellado de juntas entre paneles aislantes, banda acústica,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</si>
  <si>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</si>
  <si>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</si>
  <si>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</si>
  <si>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</si>
  <si>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</si>
  <si>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</si>
  <si>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</si>
  <si>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</si>
  <si>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</si>
  <si>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</si>
  <si>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</si>
  <si>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</si>
  <si>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</si>
  <si>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</si>
  <si>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</si>
  <si>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Taco de nylon con tornillo de acero galvanizado con cabeza hexagonal, "PLACO", de 10 mm de diámetro y 80 mm de longitud, para fijación de ménsulas.</t>
  </si>
  <si>
    <t xml:space="preserve">mt16lvi030ahjj</t>
  </si>
  <si>
    <t xml:space="preserve">m²</t>
  </si>
  <si>
    <t xml:space="preserve">Panel semirrígido de lana mineral, Ecovent® VN 035 "ISOVER", según UNE-EN 13162, de 60 mm de espesor, revestido por una de sus caras con un velo negro, resistencia térmica 1,7 m²K/W, conductividad térmica 0,035 W/(mK), Euroclase A1 de reacción al fuego según UNE-EN 13501-1, capacidad de absorción de agua a corto plazo &lt;=1 kg/m² y factor de resistencia a la difusión del vapor de agua 1.</t>
  </si>
  <si>
    <t xml:space="preserve">mt16aaa020eb</t>
  </si>
  <si>
    <t xml:space="preserve">Ud</t>
  </si>
  <si>
    <t xml:space="preserve">Fijación mecánica para paneles aislantes de lana de roca, colocados directamente sobre la superficie soporte.</t>
  </si>
  <si>
    <t xml:space="preserve">mt16aaa030</t>
  </si>
  <si>
    <t xml:space="preserve">m</t>
  </si>
  <si>
    <t xml:space="preserve">Cinta autoadhesiva para sellado de juntas.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</si>
  <si>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</si>
  <si>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</si>
  <si>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</si>
  <si>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</si>
  <si>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</si>
  <si>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</si>
  <si>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</si>
  <si>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</si>
  <si>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</si>
  <si>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</si>
  <si>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</si>
  <si>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</si>
  <si>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</si>
  <si>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</si>
  <si>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según UNE-EN 1931, estanqueidad al agua clase W1 según UNE-EN 1928, permeabilidad al aire 2 m³/h·m² a 50 Pa, (Euroclase E de reacción al fuego, según UNE-EN 13501-1), suministrada en rollos de 1,50x50 m, según UNE-EN 13859-2.</t>
  </si>
  <si>
    <t xml:space="preserve">mt12plq010a</t>
  </si>
  <si>
    <t xml:space="preserve">m²</t>
  </si>
  <si>
    <t xml:space="preserve">Placa de cemento de alto rendimiento, Aquaroc 13 "PLACO", de 12,5x1200x900 mm.</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</si>
  <si>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</si>
  <si>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</si>
  <si>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</si>
  <si>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</si>
  <si>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</si>
  <si>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tipo GP CSIII W2, según UNE-EN 998-1.</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</si>
  <si>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</si>
  <si>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</si>
  <si>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</si>
  <si>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</si>
  <si>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</si>
  <si>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</si>
  <si>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</si>
  <si>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</si>
  <si>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</si>
  <si>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</si>
  <si>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</si>
  <si>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</si>
  <si>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</si>
  <si>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</si>
  <si>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</si>
  <si>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</si>
  <si>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</si>
  <si>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</si>
  <si>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</si>
  <si>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</si>
  <si>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</si>
  <si>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</si>
  <si>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</si>
  <si>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</si>
  <si>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</si>
  <si>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</si>
  <si>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</si>
  <si>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</si>
  <si>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</si>
  <si>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</si>
  <si>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</si>
  <si>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</si>
  <si>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</si>
  <si>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22,39€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</si>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</sst>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23"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0.46</v>
      </c>
      <c r="H10" s="11"/>
      <c r="I10" s="12">
        <v>6.81</v>
      </c>
      <c r="J10" s="12">
        <f ca="1">ROUND(INDIRECT(ADDRESS(ROW()+(0), COLUMN()+(-3), 1))*INDIRECT(ADDRESS(ROW()+(0), COLUMN()+(-1), 1)), 2)</f>
        <v>3.13</v>
      </c>
    </row>
    <row r="11" spans="1:10" ht="34.50" thickBot="1" customHeight="1">
      <c r="A11" s="1" t="s">
        <v>15</v>
      </c>
      <c r="B11" s="1"/>
      <c r="C11" s="10" t="s">
        <v>16</v>
      </c>
      <c r="D11" s="10"/>
      <c r="E11" s="1" t="s">
        <v>17</v>
      </c>
      <c r="F11" s="1"/>
      <c r="G11" s="11">
        <v>1.39</v>
      </c>
      <c r="H11" s="11"/>
      <c r="I11" s="12">
        <v>5.25</v>
      </c>
      <c r="J11" s="12">
        <f ca="1">ROUND(INDIRECT(ADDRESS(ROW()+(0), COLUMN()+(-3), 1))*INDIRECT(ADDRESS(ROW()+(0), COLUMN()+(-1), 1)), 2)</f>
        <v>7.3</v>
      </c>
    </row>
    <row r="12" spans="1:10" ht="24.00" thickBot="1" customHeight="1">
      <c r="A12" s="1" t="s">
        <v>18</v>
      </c>
      <c r="B12" s="1"/>
      <c r="C12" s="10" t="s">
        <v>19</v>
      </c>
      <c r="D12" s="10"/>
      <c r="E12" s="1" t="s">
        <v>20</v>
      </c>
      <c r="F12" s="1"/>
      <c r="G12" s="11">
        <v>2.315</v>
      </c>
      <c r="H12" s="11"/>
      <c r="I12" s="12">
        <v>1.19</v>
      </c>
      <c r="J12" s="12">
        <f ca="1">ROUND(INDIRECT(ADDRESS(ROW()+(0), COLUMN()+(-3), 1))*INDIRECT(ADDRESS(ROW()+(0), COLUMN()+(-1), 1)), 2)</f>
        <v>2.75</v>
      </c>
    </row>
    <row r="13" spans="1:10" ht="55.50" thickBot="1" customHeight="1">
      <c r="A13" s="1" t="s">
        <v>21</v>
      </c>
      <c r="B13" s="1"/>
      <c r="C13" s="10" t="s">
        <v>22</v>
      </c>
      <c r="D13" s="10"/>
      <c r="E13" s="1" t="s">
        <v>23</v>
      </c>
      <c r="F13" s="1"/>
      <c r="G13" s="11">
        <v>1.05</v>
      </c>
      <c r="H13" s="11"/>
      <c r="I13" s="12">
        <v>11.65</v>
      </c>
      <c r="J13" s="12">
        <f ca="1">ROUND(INDIRECT(ADDRESS(ROW()+(0), COLUMN()+(-3), 1))*INDIRECT(ADDRESS(ROW()+(0), COLUMN()+(-1), 1)), 2)</f>
        <v>12.23</v>
      </c>
    </row>
    <row r="14" spans="1:10" ht="24.00" thickBot="1" customHeight="1">
      <c r="A14" s="1" t="s">
        <v>24</v>
      </c>
      <c r="B14" s="1"/>
      <c r="C14" s="10" t="s">
        <v>25</v>
      </c>
      <c r="D14" s="10"/>
      <c r="E14" s="1" t="s">
        <v>26</v>
      </c>
      <c r="F14" s="1"/>
      <c r="G14" s="11">
        <v>4</v>
      </c>
      <c r="H14" s="11"/>
      <c r="I14" s="12">
        <v>0.21</v>
      </c>
      <c r="J14" s="12">
        <f ca="1">ROUND(INDIRECT(ADDRESS(ROW()+(0), COLUMN()+(-3), 1))*INDIRECT(ADDRESS(ROW()+(0), COLUMN()+(-1), 1)), 2)</f>
        <v>0.84</v>
      </c>
    </row>
    <row r="15" spans="1:10" ht="13.50" thickBot="1" customHeight="1">
      <c r="A15" s="1" t="s">
        <v>27</v>
      </c>
      <c r="B15" s="1"/>
      <c r="C15" s="10" t="s">
        <v>28</v>
      </c>
      <c r="D15" s="10"/>
      <c r="E15" s="1" t="s">
        <v>29</v>
      </c>
      <c r="F15" s="1"/>
      <c r="G15" s="11">
        <v>0.44</v>
      </c>
      <c r="H15" s="11"/>
      <c r="I15" s="12">
        <v>0.3</v>
      </c>
      <c r="J15" s="12">
        <f ca="1">ROUND(INDIRECT(ADDRESS(ROW()+(0), COLUMN()+(-3), 1))*INDIRECT(ADDRESS(ROW()+(0), COLUMN()+(-1), 1)), 2)</f>
        <v>0.13</v>
      </c>
    </row>
    <row r="16" spans="1:10" ht="24.00" thickBot="1" customHeight="1">
      <c r="A16" s="1" t="s">
        <v>30</v>
      </c>
      <c r="B16" s="1"/>
      <c r="C16" s="10" t="s">
        <v>31</v>
      </c>
      <c r="D16" s="10"/>
      <c r="E16" s="1" t="s">
        <v>32</v>
      </c>
      <c r="F16" s="1"/>
      <c r="G16" s="11">
        <v>0.83</v>
      </c>
      <c r="H16" s="11"/>
      <c r="I16" s="12">
        <v>9.41</v>
      </c>
      <c r="J16" s="12">
        <f ca="1">ROUND(INDIRECT(ADDRESS(ROW()+(0), COLUMN()+(-3), 1))*INDIRECT(ADDRESS(ROW()+(0), COLUMN()+(-1), 1)), 2)</f>
        <v>7.81</v>
      </c>
    </row>
    <row r="17" spans="1:10" ht="24.00" thickBot="1" customHeight="1">
      <c r="A17" s="1" t="s">
        <v>33</v>
      </c>
      <c r="B17" s="1"/>
      <c r="C17" s="10" t="s">
        <v>34</v>
      </c>
      <c r="D17" s="10"/>
      <c r="E17" s="1" t="s">
        <v>35</v>
      </c>
      <c r="F17" s="1"/>
      <c r="G17" s="11">
        <v>0.83</v>
      </c>
      <c r="H17" s="11"/>
      <c r="I17" s="12">
        <v>7.44</v>
      </c>
      <c r="J17" s="12">
        <f ca="1">ROUND(INDIRECT(ADDRESS(ROW()+(0), COLUMN()+(-3), 1))*INDIRECT(ADDRESS(ROW()+(0), COLUMN()+(-1), 1)), 2)</f>
        <v>6.18</v>
      </c>
    </row>
    <row r="18" spans="1:10" ht="24.00" thickBot="1" customHeight="1">
      <c r="A18" s="1" t="s">
        <v>36</v>
      </c>
      <c r="B18" s="1"/>
      <c r="C18" s="10" t="s">
        <v>37</v>
      </c>
      <c r="D18" s="10"/>
      <c r="E18" s="1" t="s">
        <v>38</v>
      </c>
      <c r="F18" s="1"/>
      <c r="G18" s="11">
        <v>4.63</v>
      </c>
      <c r="H18" s="11"/>
      <c r="I18" s="12">
        <v>0.51</v>
      </c>
      <c r="J18" s="12">
        <f ca="1">ROUND(INDIRECT(ADDRESS(ROW()+(0), COLUMN()+(-3), 1))*INDIRECT(ADDRESS(ROW()+(0), COLUMN()+(-1), 1)), 2)</f>
        <v>2.36</v>
      </c>
    </row>
    <row r="19" spans="1:10" ht="34.50" thickBot="1" customHeight="1">
      <c r="A19" s="1" t="s">
        <v>39</v>
      </c>
      <c r="B19" s="1"/>
      <c r="C19" s="10" t="s">
        <v>40</v>
      </c>
      <c r="D19" s="10"/>
      <c r="E19" s="1" t="s">
        <v>41</v>
      </c>
      <c r="F19" s="1"/>
      <c r="G19" s="11">
        <v>1.6</v>
      </c>
      <c r="H19" s="11"/>
      <c r="I19" s="12">
        <v>1.09</v>
      </c>
      <c r="J19" s="12">
        <f ca="1">ROUND(INDIRECT(ADDRESS(ROW()+(0), COLUMN()+(-3), 1))*INDIRECT(ADDRESS(ROW()+(0), COLUMN()+(-1), 1)), 2)</f>
        <v>1.74</v>
      </c>
    </row>
    <row r="20" spans="1:10" ht="66.00" thickBot="1" customHeight="1">
      <c r="A20" s="1" t="s">
        <v>42</v>
      </c>
      <c r="B20" s="1"/>
      <c r="C20" s="10" t="s">
        <v>43</v>
      </c>
      <c r="D20" s="10"/>
      <c r="E20" s="1" t="s">
        <v>44</v>
      </c>
      <c r="F20" s="1"/>
      <c r="G20" s="11">
        <v>1.1</v>
      </c>
      <c r="H20" s="11"/>
      <c r="I20" s="12">
        <v>2.88</v>
      </c>
      <c r="J20" s="12">
        <f ca="1">ROUND(INDIRECT(ADDRESS(ROW()+(0), COLUMN()+(-3), 1))*INDIRECT(ADDRESS(ROW()+(0), COLUMN()+(-1), 1)), 2)</f>
        <v>3.17</v>
      </c>
    </row>
    <row r="21" spans="1:10" ht="13.50" thickBot="1" customHeight="1">
      <c r="A21" s="1" t="s">
        <v>45</v>
      </c>
      <c r="B21" s="1"/>
      <c r="C21" s="10" t="s">
        <v>46</v>
      </c>
      <c r="D21" s="10"/>
      <c r="E21" s="1" t="s">
        <v>47</v>
      </c>
      <c r="F21" s="1"/>
      <c r="G21" s="11">
        <v>1.05</v>
      </c>
      <c r="H21" s="11"/>
      <c r="I21" s="12">
        <v>40.82</v>
      </c>
      <c r="J21" s="12">
        <f ca="1">ROUND(INDIRECT(ADDRESS(ROW()+(0), COLUMN()+(-3), 1))*INDIRECT(ADDRESS(ROW()+(0), COLUMN()+(-1), 1)), 2)</f>
        <v>42.86</v>
      </c>
    </row>
    <row r="22" spans="1:10" ht="24.00" thickBot="1" customHeight="1">
      <c r="A22" s="1" t="s">
        <v>48</v>
      </c>
      <c r="B22" s="1"/>
      <c r="C22" s="10" t="s">
        <v>49</v>
      </c>
      <c r="D22" s="10"/>
      <c r="E22" s="1" t="s">
        <v>50</v>
      </c>
      <c r="F22" s="1"/>
      <c r="G22" s="11">
        <v>20</v>
      </c>
      <c r="H22" s="11"/>
      <c r="I22" s="12">
        <v>0.07</v>
      </c>
      <c r="J22" s="12">
        <f ca="1">ROUND(INDIRECT(ADDRESS(ROW()+(0), COLUMN()+(-3), 1))*INDIRECT(ADDRESS(ROW()+(0), COLUMN()+(-1), 1)), 2)</f>
        <v>1.4</v>
      </c>
    </row>
    <row r="23" spans="1:10" ht="55.50" thickBot="1" customHeight="1">
      <c r="A23" s="1" t="s">
        <v>51</v>
      </c>
      <c r="B23" s="1"/>
      <c r="C23" s="10" t="s">
        <v>52</v>
      </c>
      <c r="D23" s="10"/>
      <c r="E23" s="1" t="s">
        <v>53</v>
      </c>
      <c r="F23" s="1"/>
      <c r="G23" s="11">
        <v>4.6</v>
      </c>
      <c r="H23" s="11"/>
      <c r="I23" s="12">
        <v>0.93</v>
      </c>
      <c r="J23" s="12">
        <f ca="1">ROUND(INDIRECT(ADDRESS(ROW()+(0), COLUMN()+(-3), 1))*INDIRECT(ADDRESS(ROW()+(0), COLUMN()+(-1), 1)), 2)</f>
        <v>4.28</v>
      </c>
    </row>
    <row r="24" spans="1:10" ht="34.50" thickBot="1" customHeight="1">
      <c r="A24" s="1" t="s">
        <v>54</v>
      </c>
      <c r="B24" s="1"/>
      <c r="C24" s="10" t="s">
        <v>55</v>
      </c>
      <c r="D24" s="10"/>
      <c r="E24" s="1" t="s">
        <v>56</v>
      </c>
      <c r="F24" s="1"/>
      <c r="G24" s="11">
        <v>2.1</v>
      </c>
      <c r="H24" s="11"/>
      <c r="I24" s="12">
        <v>0.31</v>
      </c>
      <c r="J24" s="12">
        <f ca="1">ROUND(INDIRECT(ADDRESS(ROW()+(0), COLUMN()+(-3), 1))*INDIRECT(ADDRESS(ROW()+(0), COLUMN()+(-1), 1)), 2)</f>
        <v>0.65</v>
      </c>
    </row>
    <row r="25" spans="1:10" ht="34.50" thickBot="1" customHeight="1">
      <c r="A25" s="1" t="s">
        <v>57</v>
      </c>
      <c r="B25" s="1"/>
      <c r="C25" s="10" t="s">
        <v>58</v>
      </c>
      <c r="D25" s="10"/>
      <c r="E25" s="1" t="s">
        <v>59</v>
      </c>
      <c r="F25" s="1"/>
      <c r="G25" s="11">
        <v>1.1</v>
      </c>
      <c r="H25" s="11"/>
      <c r="I25" s="12">
        <v>2.79</v>
      </c>
      <c r="J25" s="12">
        <f ca="1">ROUND(INDIRECT(ADDRESS(ROW()+(0), COLUMN()+(-3), 1))*INDIRECT(ADDRESS(ROW()+(0), COLUMN()+(-1), 1)), 2)</f>
        <v>3.07</v>
      </c>
    </row>
    <row r="26" spans="1:10" ht="24.00" thickBot="1" customHeight="1">
      <c r="A26" s="1" t="s">
        <v>60</v>
      </c>
      <c r="B26" s="1"/>
      <c r="C26" s="10" t="s">
        <v>61</v>
      </c>
      <c r="D26" s="10"/>
      <c r="E26" s="1" t="s">
        <v>62</v>
      </c>
      <c r="F26" s="1"/>
      <c r="G26" s="11">
        <v>0.17</v>
      </c>
      <c r="H26" s="11"/>
      <c r="I26" s="12">
        <v>3.17</v>
      </c>
      <c r="J26" s="12">
        <f ca="1">ROUND(INDIRECT(ADDRESS(ROW()+(0), COLUMN()+(-3), 1))*INDIRECT(ADDRESS(ROW()+(0), COLUMN()+(-1), 1)), 2)</f>
        <v>0.54</v>
      </c>
    </row>
    <row r="27" spans="1:10" ht="34.50" thickBot="1" customHeight="1">
      <c r="A27" s="1" t="s">
        <v>63</v>
      </c>
      <c r="B27" s="1"/>
      <c r="C27" s="10" t="s">
        <v>64</v>
      </c>
      <c r="D27" s="10"/>
      <c r="E27" s="1" t="s">
        <v>65</v>
      </c>
      <c r="F27" s="1"/>
      <c r="G27" s="11">
        <v>0.45</v>
      </c>
      <c r="H27" s="11"/>
      <c r="I27" s="12">
        <v>6.94</v>
      </c>
      <c r="J27" s="12">
        <f ca="1">ROUND(INDIRECT(ADDRESS(ROW()+(0), COLUMN()+(-3), 1))*INDIRECT(ADDRESS(ROW()+(0), COLUMN()+(-1), 1)), 2)</f>
        <v>3.12</v>
      </c>
    </row>
    <row r="28" spans="1:10" ht="34.50" thickBot="1" customHeight="1">
      <c r="A28" s="1" t="s">
        <v>66</v>
      </c>
      <c r="B28" s="1"/>
      <c r="C28" s="10" t="s">
        <v>67</v>
      </c>
      <c r="D28" s="10"/>
      <c r="E28" s="1" t="s">
        <v>68</v>
      </c>
      <c r="F28" s="1"/>
      <c r="G28" s="13">
        <v>1.5</v>
      </c>
      <c r="H28" s="13"/>
      <c r="I28" s="14">
        <v>4.26</v>
      </c>
      <c r="J28" s="14">
        <f ca="1">ROUND(INDIRECT(ADDRESS(ROW()+(0), COLUMN()+(-3), 1))*INDIRECT(ADDRESS(ROW()+(0), COLUMN()+(-1), 1)), 2)</f>
        <v>6.39</v>
      </c>
    </row>
    <row r="29" spans="1:10" ht="13.50" thickBot="1" customHeight="1">
      <c r="A29" s="15"/>
      <c r="B29" s="15"/>
      <c r="C29" s="15"/>
      <c r="D29" s="15"/>
      <c r="E29" s="15"/>
      <c r="F29" s="15"/>
      <c r="G29" s="9" t="s">
        <v>69</v>
      </c>
      <c r="H29" s="9"/>
      <c r="I29" s="9"/>
      <c r="J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109.95</v>
      </c>
    </row>
    <row r="30" spans="1:10" ht="13.50" thickBot="1" customHeight="1">
      <c r="A30" s="15">
        <v>2</v>
      </c>
      <c r="B30" s="15"/>
      <c r="C30" s="15"/>
      <c r="D30" s="15"/>
      <c r="E30" s="18" t="s">
        <v>70</v>
      </c>
      <c r="F30" s="18"/>
      <c r="G30" s="18"/>
      <c r="H30" s="18"/>
      <c r="I30" s="15"/>
      <c r="J30" s="15"/>
    </row>
    <row r="31" spans="1:10" ht="13.50" thickBot="1" customHeight="1">
      <c r="A31" s="1" t="s">
        <v>71</v>
      </c>
      <c r="B31" s="1"/>
      <c r="C31" s="10" t="s">
        <v>72</v>
      </c>
      <c r="D31" s="10"/>
      <c r="E31" s="1" t="s">
        <v>73</v>
      </c>
      <c r="F31" s="1"/>
      <c r="G31" s="11">
        <v>0.131</v>
      </c>
      <c r="H31" s="11"/>
      <c r="I31" s="12">
        <v>23.74</v>
      </c>
      <c r="J31" s="12">
        <f ca="1">ROUND(INDIRECT(ADDRESS(ROW()+(0), COLUMN()+(-3), 1))*INDIRECT(ADDRESS(ROW()+(0), COLUMN()+(-1), 1)), 2)</f>
        <v>3.11</v>
      </c>
    </row>
    <row r="32" spans="1:10" ht="13.50" thickBot="1" customHeight="1">
      <c r="A32" s="1" t="s">
        <v>74</v>
      </c>
      <c r="B32" s="1"/>
      <c r="C32" s="10" t="s">
        <v>75</v>
      </c>
      <c r="D32" s="10"/>
      <c r="E32" s="1" t="s">
        <v>76</v>
      </c>
      <c r="F32" s="1"/>
      <c r="G32" s="11">
        <v>0.131</v>
      </c>
      <c r="H32" s="11"/>
      <c r="I32" s="12">
        <v>21.94</v>
      </c>
      <c r="J32" s="12">
        <f ca="1">ROUND(INDIRECT(ADDRESS(ROW()+(0), COLUMN()+(-3), 1))*INDIRECT(ADDRESS(ROW()+(0), COLUMN()+(-1), 1)), 2)</f>
        <v>2.87</v>
      </c>
    </row>
    <row r="33" spans="1:10" ht="13.50" thickBot="1" customHeight="1">
      <c r="A33" s="1" t="s">
        <v>77</v>
      </c>
      <c r="B33" s="1"/>
      <c r="C33" s="10" t="s">
        <v>78</v>
      </c>
      <c r="D33" s="10"/>
      <c r="E33" s="1" t="s">
        <v>79</v>
      </c>
      <c r="F33" s="1"/>
      <c r="G33" s="11">
        <v>0.776</v>
      </c>
      <c r="H33" s="11"/>
      <c r="I33" s="12">
        <v>23.74</v>
      </c>
      <c r="J33" s="12">
        <f ca="1">ROUND(INDIRECT(ADDRESS(ROW()+(0), COLUMN()+(-3), 1))*INDIRECT(ADDRESS(ROW()+(0), COLUMN()+(-1), 1)), 2)</f>
        <v>18.42</v>
      </c>
    </row>
    <row r="34" spans="1:10" ht="13.50" thickBot="1" customHeight="1">
      <c r="A34" s="1" t="s">
        <v>80</v>
      </c>
      <c r="B34" s="1"/>
      <c r="C34" s="10" t="s">
        <v>81</v>
      </c>
      <c r="D34" s="10"/>
      <c r="E34" s="1" t="s">
        <v>82</v>
      </c>
      <c r="F34" s="1"/>
      <c r="G34" s="13">
        <v>0.776</v>
      </c>
      <c r="H34" s="13"/>
      <c r="I34" s="14">
        <v>21.94</v>
      </c>
      <c r="J34" s="14">
        <f ca="1">ROUND(INDIRECT(ADDRESS(ROW()+(0), COLUMN()+(-3), 1))*INDIRECT(ADDRESS(ROW()+(0), COLUMN()+(-1), 1)), 2)</f>
        <v>17.03</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 2)</f>
        <v>41.43</v>
      </c>
    </row>
    <row r="36" spans="1:10" ht="13.50" thickBot="1" customHeight="1">
      <c r="A36" s="15">
        <v>3</v>
      </c>
      <c r="B36" s="15"/>
      <c r="C36" s="15"/>
      <c r="D36" s="15"/>
      <c r="E36" s="18" t="s">
        <v>84</v>
      </c>
      <c r="F36" s="18"/>
      <c r="G36" s="18"/>
      <c r="H36" s="18"/>
      <c r="I36" s="15"/>
      <c r="J36" s="15"/>
    </row>
    <row r="37" spans="1:10" ht="13.50" thickBot="1" customHeight="1">
      <c r="A37" s="19"/>
      <c r="B37" s="19"/>
      <c r="C37" s="20" t="s">
        <v>85</v>
      </c>
      <c r="D37" s="20"/>
      <c r="E37" s="19" t="s">
        <v>86</v>
      </c>
      <c r="F37" s="19"/>
      <c r="G37" s="13">
        <v>2</v>
      </c>
      <c r="H37" s="13"/>
      <c r="I37" s="14">
        <f ca="1">ROUND(SUM(INDIRECT(ADDRESS(ROW()+(-2), COLUMN()+(1), 1)),INDIRECT(ADDRESS(ROW()+(-8), COLUMN()+(1), 1))), 2)</f>
        <v>151.38</v>
      </c>
      <c r="J37" s="14">
        <f ca="1">ROUND(INDIRECT(ADDRESS(ROW()+(0), COLUMN()+(-3), 1))*INDIRECT(ADDRESS(ROW()+(0), COLUMN()+(-1), 1))/100, 2)</f>
        <v>3.03</v>
      </c>
    </row>
    <row r="38" spans="1:10" ht="13.50" thickBot="1" customHeight="1">
      <c r="A38" s="21" t="s">
        <v>87</v>
      </c>
      <c r="B38" s="21"/>
      <c r="C38" s="22"/>
      <c r="D38" s="22"/>
      <c r="E38" s="23"/>
      <c r="F38" s="23"/>
      <c r="G38" s="24" t="s">
        <v>88</v>
      </c>
      <c r="H38" s="24"/>
      <c r="I38" s="25"/>
      <c r="J38" s="26">
        <f ca="1">ROUND(SUM(INDIRECT(ADDRESS(ROW()+(-1), COLUMN()+(0), 1)),INDIRECT(ADDRESS(ROW()+(-3), COLUMN()+(0), 1)),INDIRECT(ADDRESS(ROW()+(-9), COLUMN()+(0), 1))), 2)</f>
        <v>154.41</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1.07202e+06</v>
      </c>
      <c r="G42" s="29"/>
      <c r="H42" s="29">
        <v>1.07202e+06</v>
      </c>
      <c r="I42" s="29"/>
      <c r="J42" s="29" t="s">
        <v>94</v>
      </c>
    </row>
    <row r="43" spans="1:10" ht="24.00" thickBot="1" customHeight="1">
      <c r="A43" s="30" t="s">
        <v>95</v>
      </c>
      <c r="B43" s="30"/>
      <c r="C43" s="30"/>
      <c r="D43" s="30"/>
      <c r="E43" s="30"/>
      <c r="F43" s="31"/>
      <c r="G43" s="31"/>
      <c r="H43" s="31"/>
      <c r="I43" s="31"/>
      <c r="J43" s="31"/>
    </row>
    <row r="44" spans="1:10" ht="13.50" thickBot="1" customHeight="1">
      <c r="A44" s="28" t="s">
        <v>96</v>
      </c>
      <c r="B44" s="28"/>
      <c r="C44" s="28"/>
      <c r="D44" s="28"/>
      <c r="E44" s="28"/>
      <c r="F44" s="29">
        <v>142011</v>
      </c>
      <c r="G44" s="29"/>
      <c r="H44" s="29">
        <v>142012</v>
      </c>
      <c r="I44" s="29"/>
      <c r="J44" s="29" t="s">
        <v>97</v>
      </c>
    </row>
    <row r="45" spans="1:10" ht="24.00" thickBot="1" customHeight="1">
      <c r="A45" s="30" t="s">
        <v>98</v>
      </c>
      <c r="B45" s="30"/>
      <c r="C45" s="30"/>
      <c r="D45" s="30"/>
      <c r="E45" s="30"/>
      <c r="F45" s="31"/>
      <c r="G45" s="31"/>
      <c r="H45" s="31"/>
      <c r="I45" s="31"/>
      <c r="J45" s="31"/>
    </row>
    <row r="46" spans="1:10" ht="13.50" thickBot="1" customHeight="1">
      <c r="A46" s="28" t="s">
        <v>99</v>
      </c>
      <c r="B46" s="28"/>
      <c r="C46" s="28"/>
      <c r="D46" s="28"/>
      <c r="E46" s="28"/>
      <c r="F46" s="29">
        <v>1.18202e+06</v>
      </c>
      <c r="G46" s="29"/>
      <c r="H46" s="29">
        <v>1.18202e+06</v>
      </c>
      <c r="I46" s="29"/>
      <c r="J46" s="29">
        <v>4</v>
      </c>
    </row>
    <row r="47" spans="1:10" ht="13.50" thickBot="1" customHeight="1">
      <c r="A47" s="30" t="s">
        <v>100</v>
      </c>
      <c r="B47" s="30"/>
      <c r="C47" s="30"/>
      <c r="D47" s="30"/>
      <c r="E47" s="30"/>
      <c r="F47" s="31"/>
      <c r="G47" s="31"/>
      <c r="H47" s="31"/>
      <c r="I47" s="31"/>
      <c r="J47" s="31"/>
    </row>
    <row r="50" spans="1:1" ht="33.75" thickBot="1" customHeight="1">
      <c r="A50" s="1" t="s">
        <v>101</v>
      </c>
      <c r="B50" s="1"/>
      <c r="C50" s="1"/>
      <c r="D50" s="1"/>
      <c r="E50" s="1"/>
      <c r="F50" s="1"/>
      <c r="G50" s="1"/>
      <c r="H50" s="1"/>
      <c r="I50" s="1"/>
      <c r="J50" s="1"/>
    </row>
    <row r="51" spans="1:1" ht="33.75" thickBot="1" customHeight="1">
      <c r="A51" s="1" t="s">
        <v>102</v>
      </c>
      <c r="B51" s="1"/>
      <c r="C51" s="1"/>
      <c r="D51" s="1"/>
      <c r="E51" s="1"/>
      <c r="F51" s="1"/>
      <c r="G51" s="1"/>
      <c r="H51" s="1"/>
      <c r="I51" s="1"/>
      <c r="J51" s="1"/>
    </row>
    <row r="52" spans="1:1" ht="33.75" thickBot="1" customHeight="1">
      <c r="A52" s="1" t="s">
        <v>103</v>
      </c>
      <c r="B52" s="1"/>
      <c r="C52" s="1"/>
      <c r="D52" s="1"/>
      <c r="E52" s="1"/>
      <c r="F52" s="1"/>
      <c r="G52" s="1"/>
      <c r="H52" s="1"/>
      <c r="I52" s="1"/>
      <c r="J52" s="1"/>
    </row>
  </sheetData>
  <mergeCells count="14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I29"/>
    <mergeCell ref="A30:B30"/>
    <mergeCell ref="C30:D30"/>
    <mergeCell ref="E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H34"/>
    <mergeCell ref="A35:B35"/>
    <mergeCell ref="C35:D35"/>
    <mergeCell ref="E35:F35"/>
    <mergeCell ref="G35:I35"/>
    <mergeCell ref="A36:B36"/>
    <mergeCell ref="C36:D36"/>
    <mergeCell ref="E36:H36"/>
    <mergeCell ref="A37:B37"/>
    <mergeCell ref="C37:D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5"/>
    <mergeCell ref="H44:I45"/>
    <mergeCell ref="J44:J45"/>
    <mergeCell ref="A45:E45"/>
    <mergeCell ref="A46:E46"/>
    <mergeCell ref="F46:G47"/>
    <mergeCell ref="H46:I47"/>
    <mergeCell ref="J46:J47"/>
    <mergeCell ref="A47:E47"/>
    <mergeCell ref="A50:J50"/>
    <mergeCell ref="A51:J51"/>
    <mergeCell ref="A52:J52"/>
  </mergeCells>
  <pageMargins left="0.147638" right="0.147638" top="0.206693" bottom="0.206693" header="0.0" footer="0.0"/>
  <pageSetup paperSize="9" orientation="portrait"/>
  <rowBreaks count="0" manualBreakCount="0">
    </rowBreaks>
</worksheet>
</file>