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<sst xmlns="http://schemas.openxmlformats.org/spreadsheetml/2006/main" count="110" uniqueCount="110">
  <si>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</si>
  <si>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ZHF020</t>
  </si>
  <si>
    <t xml:space="preserve">m²</t>
  </si>
  <si>
    <t xml:space="preserve">Rehabilitación energética de falso techo. Sistema "ISOVER".</t>
  </si>
  <si>
    <r>
      <rPr>
        <sz val="8.25"/>
        <color rgb="FF000000"/>
        <rFont val="Arial"/>
        <family val="2"/>
      </rPr>
      <t xml:space="preserve">Rehabilitación energética de falso techo. Sistema "ISOVER". AISLAMIENTO TERMOACÚSTICO: manta ligera de lana mineral Arena, de alta densidad, Arena Confort "ISOVER", según UNE-EN 13162, revestido por una de sus caras con un velo de vidrio de color negro, de 25 mm de espesor, resistencia térmica 0,65 m²K/W, conductividad térmica 0,037 W/(mK); FALSO TECHO: falso techo continuo suspendido liso (12,5+27+27), constituido por: estructura metálica de acero galvanizado de maestras primarias 60/27 mm con una modulación de 1000 mm y suspendidas del forjado o elemento soporte con cuelgues combinados cada 900 mm, y maestras secundarias fijadas perpendicularmente a las primarias con conectores tipo caballete con una modulación de 500 mm y una capa de placas de yeso laminado A / UNE-EN 520 - 1200 / longitud / 12,5 / con los bordes longitudinales afinados; REVESTIMIENTO: dos manos de pintura plástica, color blanco, acabado mate, textura lisa, (rendimiento: 0,1 l/m² cada mano); previa aplicación de una mano de imprimación a base de copolímeros acrílicos en suspensión acuosa. Incluso banda autoadhesiva desolidarizante, perfiles en U, de acero galvanizado, de 30 mm, fijaciones para el anclaje de los perfiles, tornillería para la fijación de las placas, pasta de juntas, cinta microperforada de papel y accesorios de montaje. El precio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</si>
  <si>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</si>
  <si>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</si>
  <si>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</si>
  <si>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</si>
  <si>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</si>
  <si>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</si>
  <si>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</si>
  <si>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mt16lvi020i</t>
  </si>
  <si>
    <t xml:space="preserve">m²</t>
  </si>
  <si>
    <t xml:space="preserve">Manta ligera de lana mineral Arena, de alta densidad, Arena Confort "ISOVER", según UNE-EN 13162, revestido por una de sus caras con un velo de vidrio de color negro, de 25 mm de espesor, resistencia térmica 0,65 m²K/W, conductividad térmica 0,037 W/(mK), Euroclase A2-s1, d0 de reacción al fuego según UNE-EN 13501-1, capacidad de absorción de agua a corto plazo &lt;=1 kg/m² y factor de resistencia a la difusión del vapor de agua 1.</t>
  </si>
  <si>
    <t xml:space="preserve">mt12psg160a</t>
  </si>
  <si>
    <t xml:space="preserve">m</t>
  </si>
  <si>
    <t xml:space="preserve">Perfil en U, de acero galvanizado, de 30 mm.</t>
  </si>
  <si>
    <t xml:space="preserve">mt12psg220</t>
  </si>
  <si>
    <t xml:space="preserve">Ud</t>
  </si>
  <si>
    <t xml:space="preserve">Fijación compuesta por taco y tornillo 5x27.</t>
  </si>
  <si>
    <t xml:space="preserve">mt12psg210a</t>
  </si>
  <si>
    <t xml:space="preserve">Ud</t>
  </si>
  <si>
    <t xml:space="preserve">Cuelgue para falsos techos suspendidos.</t>
  </si>
  <si>
    <t xml:space="preserve">mt12psg210b</t>
  </si>
  <si>
    <t xml:space="preserve">Ud</t>
  </si>
  <si>
    <t xml:space="preserve">Seguro para la fijación del cuelgue, en falsos techos suspendidos.</t>
  </si>
  <si>
    <t xml:space="preserve">mt12psg210c</t>
  </si>
  <si>
    <t xml:space="preserve">Ud</t>
  </si>
  <si>
    <t xml:space="preserve">Conexión superior para fijar la varilla al cuelgue, en falsos techos suspendidos.</t>
  </si>
  <si>
    <t xml:space="preserve">mt12psg190</t>
  </si>
  <si>
    <t xml:space="preserve">Ud</t>
  </si>
  <si>
    <t xml:space="preserve">Varilla de cuelgue.</t>
  </si>
  <si>
    <t xml:space="preserve">mt12psg050c</t>
  </si>
  <si>
    <t xml:space="preserve">m</t>
  </si>
  <si>
    <t xml:space="preserve">Maestra 60/27 de chapa de acero galvanizado, de 60 mm de anchura, según UNE-EN 14195.</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</si>
  <si>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</si>
  <si>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</si>
  <si>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</si>
  <si>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</si>
  <si>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</si>
  <si>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</si>
  <si>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mt12psg010a</t>
  </si>
  <si>
    <t xml:space="preserve">m²</t>
  </si>
  <si>
    <t xml:space="preserve">Placa de yeso laminado A / UNE-EN 520 - 1200 / longitud / 12,5 / con los bordes longitudinales afinados.</t>
  </si>
  <si>
    <t xml:space="preserve">mt12psg081c</t>
  </si>
  <si>
    <t xml:space="preserve">Ud</t>
  </si>
  <si>
    <t xml:space="preserve">Tornillo autoperforante 3,5x25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</si>
  <si>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</si>
  <si>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</si>
  <si>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</si>
  <si>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</si>
  <si>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</si>
  <si>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</si>
  <si>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</si>
  <si>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</si>
  <si>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</si>
  <si>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mt27pfp010b</t>
  </si>
  <si>
    <t xml:space="preserve">l</t>
  </si>
  <si>
    <t xml:space="preserve">Imprimación, a base de copolímeros acrílicos en suspensión acuosa, para favorecer la cohesión de soportes poco consistentes y la adherencia de pinturas.</t>
  </si>
  <si>
    <t xml:space="preserve">mt27pir010a</t>
  </si>
  <si>
    <t xml:space="preserve">l</t>
  </si>
  <si>
    <t xml:space="preserve">Pintura plástica ecológica para interior, a base de copolímeros acrílicos en dispersión acuosa, dióxido de titanio y pigmentos extendedores seleccionados, color blanco, acabado mate, textura lisa, de gran resistencia al frote húmedo, permeable al vapor de agua, transpirable y resistente a los rayos UV, para aplicar con brocha, rodillo o pistola.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</si>
  <si>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</si>
  <si>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</si>
  <si>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</si>
  <si>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</si>
  <si>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</si>
  <si>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</si>
  <si>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</si>
  <si>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</si>
  <si>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</si>
  <si>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</si>
  <si>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montador de aislamientos.</t>
  </si>
  <si>
    <t xml:space="preserve">mo101</t>
  </si>
  <si>
    <t xml:space="preserve">h</t>
  </si>
  <si>
    <t xml:space="preserve">Ayudante montador de aislamientos.</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</si>
  <si>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</si>
  <si>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</si>
  <si>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</si>
  <si>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</si>
  <si>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</si>
  <si>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</si>
  <si>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</si>
  <si>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</si>
  <si>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</si>
  <si>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</si>
  <si>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7,80€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</si>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</sst>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40"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1.05</v>
      </c>
      <c r="H10" s="11"/>
      <c r="I10" s="12">
        <v>6.55</v>
      </c>
      <c r="J10" s="12">
        <f ca="1">ROUND(INDIRECT(ADDRESS(ROW()+(0), COLUMN()+(-3), 1))*INDIRECT(ADDRESS(ROW()+(0), COLUMN()+(-1), 1)), 2)</f>
        <v>6.88</v>
      </c>
    </row>
    <row r="11" spans="1:10" ht="13.50" thickBot="1" customHeight="1">
      <c r="A11" s="1" t="s">
        <v>15</v>
      </c>
      <c r="B11" s="1"/>
      <c r="C11" s="10" t="s">
        <v>16</v>
      </c>
      <c r="D11" s="10"/>
      <c r="E11" s="1" t="s">
        <v>17</v>
      </c>
      <c r="F11" s="1"/>
      <c r="G11" s="11">
        <v>0.4</v>
      </c>
      <c r="H11" s="11"/>
      <c r="I11" s="12">
        <v>0.86</v>
      </c>
      <c r="J11" s="12">
        <f ca="1">ROUND(INDIRECT(ADDRESS(ROW()+(0), COLUMN()+(-3), 1))*INDIRECT(ADDRESS(ROW()+(0), COLUMN()+(-1), 1)), 2)</f>
        <v>0.34</v>
      </c>
    </row>
    <row r="12" spans="1:10" ht="13.50" thickBot="1" customHeight="1">
      <c r="A12" s="1" t="s">
        <v>18</v>
      </c>
      <c r="B12" s="1"/>
      <c r="C12" s="10" t="s">
        <v>19</v>
      </c>
      <c r="D12" s="10"/>
      <c r="E12" s="1" t="s">
        <v>20</v>
      </c>
      <c r="F12" s="1"/>
      <c r="G12" s="11">
        <v>2</v>
      </c>
      <c r="H12" s="11"/>
      <c r="I12" s="12">
        <v>0.06</v>
      </c>
      <c r="J12" s="12">
        <f ca="1">ROUND(INDIRECT(ADDRESS(ROW()+(0), COLUMN()+(-3), 1))*INDIRECT(ADDRESS(ROW()+(0), COLUMN()+(-1), 1)), 2)</f>
        <v>0.12</v>
      </c>
    </row>
    <row r="13" spans="1:10" ht="13.50" thickBot="1" customHeight="1">
      <c r="A13" s="1" t="s">
        <v>21</v>
      </c>
      <c r="B13" s="1"/>
      <c r="C13" s="10" t="s">
        <v>22</v>
      </c>
      <c r="D13" s="10"/>
      <c r="E13" s="1" t="s">
        <v>23</v>
      </c>
      <c r="F13" s="1"/>
      <c r="G13" s="11">
        <v>1.2</v>
      </c>
      <c r="H13" s="11"/>
      <c r="I13" s="12">
        <v>0.33</v>
      </c>
      <c r="J13" s="12">
        <f ca="1">ROUND(INDIRECT(ADDRESS(ROW()+(0), COLUMN()+(-3), 1))*INDIRECT(ADDRESS(ROW()+(0), COLUMN()+(-1), 1)), 2)</f>
        <v>0.4</v>
      </c>
    </row>
    <row r="14" spans="1:10" ht="13.50" thickBot="1" customHeight="1">
      <c r="A14" s="1" t="s">
        <v>24</v>
      </c>
      <c r="B14" s="1"/>
      <c r="C14" s="10" t="s">
        <v>25</v>
      </c>
      <c r="D14" s="10"/>
      <c r="E14" s="1" t="s">
        <v>26</v>
      </c>
      <c r="F14" s="1"/>
      <c r="G14" s="11">
        <v>1.2</v>
      </c>
      <c r="H14" s="11"/>
      <c r="I14" s="12">
        <v>0.04</v>
      </c>
      <c r="J14" s="12">
        <f ca="1">ROUND(INDIRECT(ADDRESS(ROW()+(0), COLUMN()+(-3), 1))*INDIRECT(ADDRESS(ROW()+(0), COLUMN()+(-1), 1)), 2)</f>
        <v>0.05</v>
      </c>
    </row>
    <row r="15" spans="1:10" ht="13.50" thickBot="1" customHeight="1">
      <c r="A15" s="1" t="s">
        <v>27</v>
      </c>
      <c r="B15" s="1"/>
      <c r="C15" s="10" t="s">
        <v>28</v>
      </c>
      <c r="D15" s="10"/>
      <c r="E15" s="1" t="s">
        <v>29</v>
      </c>
      <c r="F15" s="1"/>
      <c r="G15" s="11">
        <v>1.2</v>
      </c>
      <c r="H15" s="11"/>
      <c r="I15" s="12">
        <v>0.57</v>
      </c>
      <c r="J15" s="12">
        <f ca="1">ROUND(INDIRECT(ADDRESS(ROW()+(0), COLUMN()+(-3), 1))*INDIRECT(ADDRESS(ROW()+(0), COLUMN()+(-1), 1)), 2)</f>
        <v>0.68</v>
      </c>
    </row>
    <row r="16" spans="1:10" ht="13.50" thickBot="1" customHeight="1">
      <c r="A16" s="1" t="s">
        <v>30</v>
      </c>
      <c r="B16" s="1"/>
      <c r="C16" s="10" t="s">
        <v>31</v>
      </c>
      <c r="D16" s="10"/>
      <c r="E16" s="1" t="s">
        <v>32</v>
      </c>
      <c r="F16" s="1"/>
      <c r="G16" s="11">
        <v>1.2</v>
      </c>
      <c r="H16" s="11"/>
      <c r="I16" s="12">
        <v>0.38</v>
      </c>
      <c r="J16" s="12">
        <f ca="1">ROUND(INDIRECT(ADDRESS(ROW()+(0), COLUMN()+(-3), 1))*INDIRECT(ADDRESS(ROW()+(0), COLUMN()+(-1), 1)), 2)</f>
        <v>0.46</v>
      </c>
    </row>
    <row r="17" spans="1:10" ht="24.00" thickBot="1" customHeight="1">
      <c r="A17" s="1" t="s">
        <v>33</v>
      </c>
      <c r="B17" s="1"/>
      <c r="C17" s="10" t="s">
        <v>34</v>
      </c>
      <c r="D17" s="10"/>
      <c r="E17" s="1" t="s">
        <v>35</v>
      </c>
      <c r="F17" s="1"/>
      <c r="G17" s="11">
        <v>3.2</v>
      </c>
      <c r="H17" s="11"/>
      <c r="I17" s="12">
        <v>0.84</v>
      </c>
      <c r="J17" s="12">
        <f ca="1">ROUND(INDIRECT(ADDRESS(ROW()+(0), COLUMN()+(-3), 1))*INDIRECT(ADDRESS(ROW()+(0), COLUMN()+(-1), 1)), 2)</f>
        <v>2.69</v>
      </c>
    </row>
    <row r="18" spans="1:10" ht="13.50" thickBot="1" customHeight="1">
      <c r="A18" s="1" t="s">
        <v>36</v>
      </c>
      <c r="B18" s="1"/>
      <c r="C18" s="10" t="s">
        <v>37</v>
      </c>
      <c r="D18" s="10"/>
      <c r="E18" s="1" t="s">
        <v>38</v>
      </c>
      <c r="F18" s="1"/>
      <c r="G18" s="11">
        <v>0.6</v>
      </c>
      <c r="H18" s="11"/>
      <c r="I18" s="12">
        <v>0.2</v>
      </c>
      <c r="J18" s="12">
        <f ca="1">ROUND(INDIRECT(ADDRESS(ROW()+(0), COLUMN()+(-3), 1))*INDIRECT(ADDRESS(ROW()+(0), COLUMN()+(-1), 1)), 2)</f>
        <v>0.12</v>
      </c>
    </row>
    <row r="19" spans="1:10" ht="13.50" thickBot="1" customHeight="1">
      <c r="A19" s="1" t="s">
        <v>39</v>
      </c>
      <c r="B19" s="1"/>
      <c r="C19" s="10" t="s">
        <v>40</v>
      </c>
      <c r="D19" s="10"/>
      <c r="E19" s="1" t="s">
        <v>41</v>
      </c>
      <c r="F19" s="1"/>
      <c r="G19" s="11">
        <v>2.3</v>
      </c>
      <c r="H19" s="11"/>
      <c r="I19" s="12">
        <v>0.23</v>
      </c>
      <c r="J19" s="12">
        <f ca="1">ROUND(INDIRECT(ADDRESS(ROW()+(0), COLUMN()+(-3), 1))*INDIRECT(ADDRESS(ROW()+(0), COLUMN()+(-1), 1)), 2)</f>
        <v>0.53</v>
      </c>
    </row>
    <row r="20" spans="1:10" ht="24.00" thickBot="1" customHeight="1">
      <c r="A20" s="1" t="s">
        <v>42</v>
      </c>
      <c r="B20" s="1"/>
      <c r="C20" s="10" t="s">
        <v>43</v>
      </c>
      <c r="D20" s="10"/>
      <c r="E20" s="1" t="s">
        <v>44</v>
      </c>
      <c r="F20" s="1"/>
      <c r="G20" s="11">
        <v>1</v>
      </c>
      <c r="H20" s="11"/>
      <c r="I20" s="12">
        <v>4.22</v>
      </c>
      <c r="J20" s="12">
        <f ca="1">ROUND(INDIRECT(ADDRESS(ROW()+(0), COLUMN()+(-3), 1))*INDIRECT(ADDRESS(ROW()+(0), COLUMN()+(-1), 1)), 2)</f>
        <v>4.22</v>
      </c>
    </row>
    <row r="21" spans="1:10" ht="13.50" thickBot="1" customHeight="1">
      <c r="A21" s="1" t="s">
        <v>45</v>
      </c>
      <c r="B21" s="1"/>
      <c r="C21" s="10" t="s">
        <v>46</v>
      </c>
      <c r="D21" s="10"/>
      <c r="E21" s="1" t="s">
        <v>47</v>
      </c>
      <c r="F21" s="1"/>
      <c r="G21" s="11">
        <v>17</v>
      </c>
      <c r="H21" s="11"/>
      <c r="I21" s="12">
        <v>0.01</v>
      </c>
      <c r="J21" s="12">
        <f ca="1">ROUND(INDIRECT(ADDRESS(ROW()+(0), COLUMN()+(-3), 1))*INDIRECT(ADDRESS(ROW()+(0), COLUMN()+(-1), 1)), 2)</f>
        <v>0.17</v>
      </c>
    </row>
    <row r="22" spans="1:10" ht="34.50" thickBot="1" customHeight="1">
      <c r="A22" s="1" t="s">
        <v>48</v>
      </c>
      <c r="B22" s="1"/>
      <c r="C22" s="10" t="s">
        <v>49</v>
      </c>
      <c r="D22" s="10"/>
      <c r="E22" s="1" t="s">
        <v>50</v>
      </c>
      <c r="F22" s="1"/>
      <c r="G22" s="11">
        <v>0.4</v>
      </c>
      <c r="H22" s="11"/>
      <c r="I22" s="12">
        <v>0.24</v>
      </c>
      <c r="J22" s="12">
        <f ca="1">ROUND(INDIRECT(ADDRESS(ROW()+(0), COLUMN()+(-3), 1))*INDIRECT(ADDRESS(ROW()+(0), COLUMN()+(-1), 1)), 2)</f>
        <v>0.1</v>
      </c>
    </row>
    <row r="23" spans="1:10" ht="13.50" thickBot="1" customHeight="1">
      <c r="A23" s="1" t="s">
        <v>51</v>
      </c>
      <c r="B23" s="1"/>
      <c r="C23" s="10" t="s">
        <v>52</v>
      </c>
      <c r="D23" s="10"/>
      <c r="E23" s="1" t="s">
        <v>53</v>
      </c>
      <c r="F23" s="1"/>
      <c r="G23" s="11">
        <v>0.3</v>
      </c>
      <c r="H23" s="11"/>
      <c r="I23" s="12">
        <v>0.99</v>
      </c>
      <c r="J23" s="12">
        <f ca="1">ROUND(INDIRECT(ADDRESS(ROW()+(0), COLUMN()+(-3), 1))*INDIRECT(ADDRESS(ROW()+(0), COLUMN()+(-1), 1)), 2)</f>
        <v>0.3</v>
      </c>
    </row>
    <row r="24" spans="1:10" ht="13.50" thickBot="1" customHeight="1">
      <c r="A24" s="1" t="s">
        <v>54</v>
      </c>
      <c r="B24" s="1"/>
      <c r="C24" s="10" t="s">
        <v>55</v>
      </c>
      <c r="D24" s="10"/>
      <c r="E24" s="1" t="s">
        <v>56</v>
      </c>
      <c r="F24" s="1"/>
      <c r="G24" s="11">
        <v>0.45</v>
      </c>
      <c r="H24" s="11"/>
      <c r="I24" s="12">
        <v>0.04</v>
      </c>
      <c r="J24" s="12">
        <f ca="1">ROUND(INDIRECT(ADDRESS(ROW()+(0), COLUMN()+(-3), 1))*INDIRECT(ADDRESS(ROW()+(0), COLUMN()+(-1), 1)), 2)</f>
        <v>0.02</v>
      </c>
    </row>
    <row r="25" spans="1:10" ht="24.00" thickBot="1" customHeight="1">
      <c r="A25" s="1" t="s">
        <v>57</v>
      </c>
      <c r="B25" s="1"/>
      <c r="C25" s="10" t="s">
        <v>58</v>
      </c>
      <c r="D25" s="10"/>
      <c r="E25" s="1" t="s">
        <v>59</v>
      </c>
      <c r="F25" s="1"/>
      <c r="G25" s="11">
        <v>0.125</v>
      </c>
      <c r="H25" s="11"/>
      <c r="I25" s="12">
        <v>4.27</v>
      </c>
      <c r="J25" s="12">
        <f ca="1">ROUND(INDIRECT(ADDRESS(ROW()+(0), COLUMN()+(-3), 1))*INDIRECT(ADDRESS(ROW()+(0), COLUMN()+(-1), 1)), 2)</f>
        <v>0.53</v>
      </c>
    </row>
    <row r="26" spans="1:10" ht="45.00" thickBot="1" customHeight="1">
      <c r="A26" s="1" t="s">
        <v>60</v>
      </c>
      <c r="B26" s="1"/>
      <c r="C26" s="10" t="s">
        <v>61</v>
      </c>
      <c r="D26" s="10"/>
      <c r="E26" s="1" t="s">
        <v>62</v>
      </c>
      <c r="F26" s="1"/>
      <c r="G26" s="13">
        <v>0.2</v>
      </c>
      <c r="H26" s="13"/>
      <c r="I26" s="14">
        <v>4.44</v>
      </c>
      <c r="J26" s="14">
        <f ca="1">ROUND(INDIRECT(ADDRESS(ROW()+(0), COLUMN()+(-3), 1))*INDIRECT(ADDRESS(ROW()+(0), COLUMN()+(-1), 1)), 2)</f>
        <v>0.89</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18.5</v>
      </c>
    </row>
    <row r="28" spans="1:10" ht="13.50" thickBot="1" customHeight="1">
      <c r="A28" s="15">
        <v>2</v>
      </c>
      <c r="B28" s="15"/>
      <c r="C28" s="15"/>
      <c r="D28" s="15"/>
      <c r="E28" s="18" t="s">
        <v>64</v>
      </c>
      <c r="F28" s="18"/>
      <c r="G28" s="18"/>
      <c r="H28" s="18"/>
      <c r="I28" s="15"/>
      <c r="J28" s="15"/>
    </row>
    <row r="29" spans="1:10" ht="13.50" thickBot="1" customHeight="1">
      <c r="A29" s="1" t="s">
        <v>65</v>
      </c>
      <c r="B29" s="1"/>
      <c r="C29" s="10" t="s">
        <v>66</v>
      </c>
      <c r="D29" s="10"/>
      <c r="E29" s="1" t="s">
        <v>67</v>
      </c>
      <c r="F29" s="1"/>
      <c r="G29" s="11">
        <v>0.337</v>
      </c>
      <c r="H29" s="11"/>
      <c r="I29" s="12">
        <v>23.74</v>
      </c>
      <c r="J29" s="12">
        <f ca="1">ROUND(INDIRECT(ADDRESS(ROW()+(0), COLUMN()+(-3), 1))*INDIRECT(ADDRESS(ROW()+(0), COLUMN()+(-1), 1)), 2)</f>
        <v>8</v>
      </c>
    </row>
    <row r="30" spans="1:10" ht="13.50" thickBot="1" customHeight="1">
      <c r="A30" s="1" t="s">
        <v>68</v>
      </c>
      <c r="B30" s="1"/>
      <c r="C30" s="10" t="s">
        <v>69</v>
      </c>
      <c r="D30" s="10"/>
      <c r="E30" s="1" t="s">
        <v>70</v>
      </c>
      <c r="F30" s="1"/>
      <c r="G30" s="11">
        <v>0.145</v>
      </c>
      <c r="H30" s="11"/>
      <c r="I30" s="12">
        <v>21.94</v>
      </c>
      <c r="J30" s="12">
        <f ca="1">ROUND(INDIRECT(ADDRESS(ROW()+(0), COLUMN()+(-3), 1))*INDIRECT(ADDRESS(ROW()+(0), COLUMN()+(-1), 1)), 2)</f>
        <v>3.18</v>
      </c>
    </row>
    <row r="31" spans="1:10" ht="13.50" thickBot="1" customHeight="1">
      <c r="A31" s="1" t="s">
        <v>71</v>
      </c>
      <c r="B31" s="1"/>
      <c r="C31" s="10" t="s">
        <v>72</v>
      </c>
      <c r="D31" s="10"/>
      <c r="E31" s="1" t="s">
        <v>73</v>
      </c>
      <c r="F31" s="1"/>
      <c r="G31" s="11">
        <v>0.076</v>
      </c>
      <c r="H31" s="11"/>
      <c r="I31" s="12">
        <v>23.74</v>
      </c>
      <c r="J31" s="12">
        <f ca="1">ROUND(INDIRECT(ADDRESS(ROW()+(0), COLUMN()+(-3), 1))*INDIRECT(ADDRESS(ROW()+(0), COLUMN()+(-1), 1)), 2)</f>
        <v>1.8</v>
      </c>
    </row>
    <row r="32" spans="1:10" ht="13.50" thickBot="1" customHeight="1">
      <c r="A32" s="1" t="s">
        <v>74</v>
      </c>
      <c r="B32" s="1"/>
      <c r="C32" s="10" t="s">
        <v>75</v>
      </c>
      <c r="D32" s="10"/>
      <c r="E32" s="1" t="s">
        <v>76</v>
      </c>
      <c r="F32" s="1"/>
      <c r="G32" s="11">
        <v>0.076</v>
      </c>
      <c r="H32" s="11"/>
      <c r="I32" s="12">
        <v>21.94</v>
      </c>
      <c r="J32" s="12">
        <f ca="1">ROUND(INDIRECT(ADDRESS(ROW()+(0), COLUMN()+(-3), 1))*INDIRECT(ADDRESS(ROW()+(0), COLUMN()+(-1), 1)), 2)</f>
        <v>1.67</v>
      </c>
    </row>
    <row r="33" spans="1:10" ht="13.50" thickBot="1" customHeight="1">
      <c r="A33" s="1" t="s">
        <v>77</v>
      </c>
      <c r="B33" s="1"/>
      <c r="C33" s="10" t="s">
        <v>78</v>
      </c>
      <c r="D33" s="10"/>
      <c r="E33" s="1" t="s">
        <v>79</v>
      </c>
      <c r="F33" s="1"/>
      <c r="G33" s="11">
        <v>0.169</v>
      </c>
      <c r="H33" s="11"/>
      <c r="I33" s="12">
        <v>23.1</v>
      </c>
      <c r="J33" s="12">
        <f ca="1">ROUND(INDIRECT(ADDRESS(ROW()+(0), COLUMN()+(-3), 1))*INDIRECT(ADDRESS(ROW()+(0), COLUMN()+(-1), 1)), 2)</f>
        <v>3.9</v>
      </c>
    </row>
    <row r="34" spans="1:10" ht="13.50" thickBot="1" customHeight="1">
      <c r="A34" s="1" t="s">
        <v>80</v>
      </c>
      <c r="B34" s="1"/>
      <c r="C34" s="10" t="s">
        <v>81</v>
      </c>
      <c r="D34" s="10"/>
      <c r="E34" s="1" t="s">
        <v>82</v>
      </c>
      <c r="F34" s="1"/>
      <c r="G34" s="13">
        <v>0.02</v>
      </c>
      <c r="H34" s="13"/>
      <c r="I34" s="14">
        <v>21.94</v>
      </c>
      <c r="J34" s="14">
        <f ca="1">ROUND(INDIRECT(ADDRESS(ROW()+(0), COLUMN()+(-3), 1))*INDIRECT(ADDRESS(ROW()+(0), COLUMN()+(-1), 1)), 2)</f>
        <v>0.44</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 2)</f>
        <v>18.99</v>
      </c>
    </row>
    <row r="36" spans="1:10" ht="13.50" thickBot="1" customHeight="1">
      <c r="A36" s="15">
        <v>3</v>
      </c>
      <c r="B36" s="15"/>
      <c r="C36" s="15"/>
      <c r="D36" s="15"/>
      <c r="E36" s="18" t="s">
        <v>84</v>
      </c>
      <c r="F36" s="18"/>
      <c r="G36" s="18"/>
      <c r="H36" s="18"/>
      <c r="I36" s="15"/>
      <c r="J36" s="15"/>
    </row>
    <row r="37" spans="1:10" ht="13.50" thickBot="1" customHeight="1">
      <c r="A37" s="19"/>
      <c r="B37" s="19"/>
      <c r="C37" s="20" t="s">
        <v>85</v>
      </c>
      <c r="D37" s="20"/>
      <c r="E37" s="19" t="s">
        <v>86</v>
      </c>
      <c r="F37" s="19"/>
      <c r="G37" s="13">
        <v>2</v>
      </c>
      <c r="H37" s="13"/>
      <c r="I37" s="14">
        <f ca="1">ROUND(SUM(INDIRECT(ADDRESS(ROW()+(-2), COLUMN()+(1), 1)),INDIRECT(ADDRESS(ROW()+(-10), COLUMN()+(1), 1))), 2)</f>
        <v>37.49</v>
      </c>
      <c r="J37" s="14">
        <f ca="1">ROUND(INDIRECT(ADDRESS(ROW()+(0), COLUMN()+(-3), 1))*INDIRECT(ADDRESS(ROW()+(0), COLUMN()+(-1), 1))/100, 2)</f>
        <v>0.75</v>
      </c>
    </row>
    <row r="38" spans="1:10" ht="13.50" thickBot="1" customHeight="1">
      <c r="A38" s="21" t="s">
        <v>87</v>
      </c>
      <c r="B38" s="21"/>
      <c r="C38" s="22"/>
      <c r="D38" s="22"/>
      <c r="E38" s="23"/>
      <c r="F38" s="23"/>
      <c r="G38" s="24" t="s">
        <v>88</v>
      </c>
      <c r="H38" s="24"/>
      <c r="I38" s="25"/>
      <c r="J38" s="26">
        <f ca="1">ROUND(SUM(INDIRECT(ADDRESS(ROW()+(-1), COLUMN()+(0), 1)),INDIRECT(ADDRESS(ROW()+(-3), COLUMN()+(0), 1)),INDIRECT(ADDRESS(ROW()+(-11), COLUMN()+(0), 1))), 2)</f>
        <v>38.24</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1.07202e+06</v>
      </c>
      <c r="G42" s="29"/>
      <c r="H42" s="29">
        <v>1.07202e+06</v>
      </c>
      <c r="I42" s="29"/>
      <c r="J42" s="29" t="s">
        <v>94</v>
      </c>
    </row>
    <row r="43" spans="1:10" ht="24.00" thickBot="1" customHeight="1">
      <c r="A43" s="30" t="s">
        <v>95</v>
      </c>
      <c r="B43" s="30"/>
      <c r="C43" s="30"/>
      <c r="D43" s="30"/>
      <c r="E43" s="30"/>
      <c r="F43" s="31"/>
      <c r="G43" s="31"/>
      <c r="H43" s="31"/>
      <c r="I43" s="31"/>
      <c r="J43" s="31"/>
    </row>
    <row r="44" spans="1:10" ht="13.50" thickBot="1" customHeight="1">
      <c r="A44" s="28" t="s">
        <v>96</v>
      </c>
      <c r="B44" s="28"/>
      <c r="C44" s="28"/>
      <c r="D44" s="28"/>
      <c r="E44" s="28"/>
      <c r="F44" s="29">
        <v>112006</v>
      </c>
      <c r="G44" s="29"/>
      <c r="H44" s="29">
        <v>112007</v>
      </c>
      <c r="I44" s="29"/>
      <c r="J44" s="29" t="s">
        <v>97</v>
      </c>
    </row>
    <row r="45" spans="1:10" ht="24.00" thickBot="1" customHeight="1">
      <c r="A45" s="32" t="s">
        <v>98</v>
      </c>
      <c r="B45" s="32"/>
      <c r="C45" s="32"/>
      <c r="D45" s="32"/>
      <c r="E45" s="32"/>
      <c r="F45" s="33"/>
      <c r="G45" s="33"/>
      <c r="H45" s="33"/>
      <c r="I45" s="33"/>
      <c r="J45" s="33"/>
    </row>
    <row r="46" spans="1:10" ht="13.50" thickBot="1" customHeight="1">
      <c r="A46" s="30" t="s">
        <v>99</v>
      </c>
      <c r="B46" s="30"/>
      <c r="C46" s="30"/>
      <c r="D46" s="30"/>
      <c r="E46" s="30"/>
      <c r="F46" s="31">
        <v>112007</v>
      </c>
      <c r="G46" s="31"/>
      <c r="H46" s="31">
        <v>112007</v>
      </c>
      <c r="I46" s="31"/>
      <c r="J46" s="31"/>
    </row>
    <row r="47" spans="1:10" ht="13.50" thickBot="1" customHeight="1">
      <c r="A47" s="28" t="s">
        <v>100</v>
      </c>
      <c r="B47" s="28"/>
      <c r="C47" s="28"/>
      <c r="D47" s="28"/>
      <c r="E47" s="28"/>
      <c r="F47" s="29">
        <v>162010</v>
      </c>
      <c r="G47" s="29"/>
      <c r="H47" s="29">
        <v>1.12201e+06</v>
      </c>
      <c r="I47" s="29"/>
      <c r="J47" s="29" t="s">
        <v>101</v>
      </c>
    </row>
    <row r="48" spans="1:10" ht="13.50" thickBot="1" customHeight="1">
      <c r="A48" s="30" t="s">
        <v>102</v>
      </c>
      <c r="B48" s="30"/>
      <c r="C48" s="30"/>
      <c r="D48" s="30"/>
      <c r="E48" s="30"/>
      <c r="F48" s="31"/>
      <c r="G48" s="31"/>
      <c r="H48" s="31"/>
      <c r="I48" s="31"/>
      <c r="J48" s="31"/>
    </row>
    <row r="49" spans="1:10" ht="13.50" thickBot="1" customHeight="1">
      <c r="A49" s="28" t="s">
        <v>103</v>
      </c>
      <c r="B49" s="28"/>
      <c r="C49" s="28"/>
      <c r="D49" s="28"/>
      <c r="E49" s="28"/>
      <c r="F49" s="29">
        <v>132006</v>
      </c>
      <c r="G49" s="29"/>
      <c r="H49" s="29">
        <v>132007</v>
      </c>
      <c r="I49" s="29"/>
      <c r="J49" s="29" t="s">
        <v>104</v>
      </c>
    </row>
    <row r="50" spans="1:10" ht="13.50" thickBot="1" customHeight="1">
      <c r="A50" s="32" t="s">
        <v>105</v>
      </c>
      <c r="B50" s="32"/>
      <c r="C50" s="32"/>
      <c r="D50" s="32"/>
      <c r="E50" s="32"/>
      <c r="F50" s="33"/>
      <c r="G50" s="33"/>
      <c r="H50" s="33"/>
      <c r="I50" s="33"/>
      <c r="J50" s="33"/>
    </row>
    <row r="51" spans="1:10" ht="13.50" thickBot="1" customHeight="1">
      <c r="A51" s="30" t="s">
        <v>106</v>
      </c>
      <c r="B51" s="30"/>
      <c r="C51" s="30"/>
      <c r="D51" s="30"/>
      <c r="E51" s="30"/>
      <c r="F51" s="31">
        <v>112007</v>
      </c>
      <c r="G51" s="31"/>
      <c r="H51" s="31">
        <v>112007</v>
      </c>
      <c r="I51" s="31"/>
      <c r="J51" s="31"/>
    </row>
    <row r="54" spans="1:1" ht="33.75" thickBot="1" customHeight="1">
      <c r="A54" s="1" t="s">
        <v>107</v>
      </c>
      <c r="B54" s="1"/>
      <c r="C54" s="1"/>
      <c r="D54" s="1"/>
      <c r="E54" s="1"/>
      <c r="F54" s="1"/>
      <c r="G54" s="1"/>
      <c r="H54" s="1"/>
      <c r="I54" s="1"/>
      <c r="J54" s="1"/>
    </row>
    <row r="55" spans="1:1" ht="33.75" thickBot="1" customHeight="1">
      <c r="A55" s="1" t="s">
        <v>108</v>
      </c>
      <c r="B55" s="1"/>
      <c r="C55" s="1"/>
      <c r="D55" s="1"/>
      <c r="E55" s="1"/>
      <c r="F55" s="1"/>
      <c r="G55" s="1"/>
      <c r="H55" s="1"/>
      <c r="I55" s="1"/>
      <c r="J55" s="1"/>
    </row>
    <row r="56" spans="1:1" ht="33.75" thickBot="1" customHeight="1">
      <c r="A56" s="1" t="s">
        <v>109</v>
      </c>
      <c r="B56" s="1"/>
      <c r="C56" s="1"/>
      <c r="D56" s="1"/>
      <c r="E56" s="1"/>
      <c r="F56" s="1"/>
      <c r="G56" s="1"/>
      <c r="H56" s="1"/>
      <c r="I56" s="1"/>
      <c r="J56" s="1"/>
    </row>
  </sheetData>
  <mergeCells count="15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I27"/>
    <mergeCell ref="A28:B28"/>
    <mergeCell ref="C28:D28"/>
    <mergeCell ref="E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H34"/>
    <mergeCell ref="A35:B35"/>
    <mergeCell ref="C35:D35"/>
    <mergeCell ref="E35:F35"/>
    <mergeCell ref="G35:I35"/>
    <mergeCell ref="A36:B36"/>
    <mergeCell ref="C36:D36"/>
    <mergeCell ref="E36:H36"/>
    <mergeCell ref="A37:B37"/>
    <mergeCell ref="C37:D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4:J54"/>
    <mergeCell ref="A55:J55"/>
    <mergeCell ref="A56:J56"/>
  </mergeCells>
  <pageMargins left="0.147638" right="0.147638" top="0.206693" bottom="0.206693" header="0.0" footer="0.0"/>
  <pageSetup paperSize="9" orientation="portrait"/>
  <rowBreaks count="0" manualBreakCount="0">
    </rowBreaks>
</worksheet>
</file>