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<sst xmlns="http://schemas.openxmlformats.org/spreadsheetml/2006/main" count="61" uniqueCount="61">
  <si>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</si>
  <si>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ZFI010</t>
  </si>
  <si>
    <t xml:space="preserve">m²</t>
  </si>
  <si>
    <t xml:space="preserve">Sistema "KNAUF INSULATION" de aislamiento mediante la insuflación, desde el interior, de nódulos de lana mineral en cámaras.</t>
  </si>
  <si>
    <r>
      <rPr>
        <sz val="7.80"/>
        <color rgb="FF000000"/>
        <rFont val="Arial"/>
        <family val="2"/>
      </rPr>
      <t xml:space="preserve">Rehabilitación energética de fachada mediante insuflación, desde el interior, de aislamiento termoacústico de </t>
    </r>
    <r>
      <rPr>
        <b/>
        <sz val="7.80"/>
        <color rgb="FF000000"/>
        <rFont val="Arial"/>
        <family val="2"/>
      </rPr>
      <t xml:space="preserve">nódulos de lana mineral natural (LMN) sin ligantes, Supafil 034 "KNAUF INSULATION"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densidad 35 kg/m³ y conductividad térmica 0,034 W/(mK)</t>
    </r>
    <r>
      <rPr>
        <sz val="7.80"/>
        <color rgb="FF000000"/>
        <rFont val="Arial"/>
        <family val="2"/>
      </rPr>
      <t xml:space="preserve">, en el interior de la cámara de aire del cerramiento,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espesor medio; tapado de los taladros ejecutados en el paramento con posterior sellado; y capa de pintura plástica con textura </t>
    </r>
    <r>
      <rPr>
        <b/>
        <sz val="7.80"/>
        <color rgb="FF000000"/>
        <rFont val="Arial"/>
        <family val="2"/>
      </rPr>
      <t xml:space="preserve">lisa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color blanco</t>
    </r>
    <r>
      <rPr>
        <sz val="7.80"/>
        <color rgb="FF000000"/>
        <rFont val="Arial"/>
        <family val="2"/>
      </rPr>
      <t xml:space="preserve">, acabado </t>
    </r>
    <r>
      <rPr>
        <b/>
        <sz val="7.80"/>
        <color rgb="FF000000"/>
        <rFont val="Arial"/>
        <family val="2"/>
      </rPr>
      <t xml:space="preserve">mate</t>
    </r>
    <r>
      <rPr>
        <sz val="7.80"/>
        <color rgb="FF000000"/>
        <rFont val="Arial"/>
        <family val="2"/>
      </rPr>
      <t xml:space="preserve">, con una mano de fondo </t>
    </r>
    <r>
      <rPr>
        <b/>
        <sz val="7.80"/>
        <color rgb="FF000000"/>
        <rFont val="Arial"/>
        <family val="2"/>
      </rPr>
      <t xml:space="preserve">con imprimación a base de copolímeros acrílicos en suspensión acuosa</t>
    </r>
    <r>
      <rPr>
        <sz val="7.80"/>
        <color rgb="FF000000"/>
        <rFont val="Arial"/>
        <family val="2"/>
      </rPr>
      <t xml:space="preserve"> y dos manos de acabado </t>
    </r>
    <r>
      <rPr>
        <b/>
        <sz val="7.80"/>
        <color rgb="FF000000"/>
        <rFont val="Arial"/>
        <family val="2"/>
      </rPr>
      <t xml:space="preserve">con pintura plástica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(rendimiento: 0,187 l/m² cada mano)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</si>
  <si>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</si>
  <si>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</si>
  <si>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</si>
  <si>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</si>
  <si>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</si>
  <si>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</si>
  <si>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</si>
  <si>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mt16lki130a</t>
  </si>
  <si>
    <t xml:space="preserve">kg</t>
  </si>
  <si>
    <t xml:space="preserve">Nódulos de lana mineral natural (LMN) sin ligantes, Supafil 034 "KNAUF INSULATION", no aptos como soporte nutritivo para el desarrollo de hongos ni bacterias, densidad 35 kg/m³, conductividad térmica 0,034 W/(mK), Euroclase A1 de reacción al fuego y capacidad de absorción de agua a corto plazo &lt;=1 kg/m², según EN 14064-1, para inyección o relleno de cámaras.</t>
  </si>
  <si>
    <t xml:space="preserve">mt09moe080a</t>
  </si>
  <si>
    <t xml:space="preserve">kg</t>
  </si>
  <si>
    <t xml:space="preserve">Mortero de cemento, color gris, compuesto de cemento, áridos seleccionados y aditivos, tipo GP CSIII W2 según UNE-EN 998-1.</t>
  </si>
  <si>
    <t xml:space="preserve">mt27pfj021a</t>
  </si>
  <si>
    <t xml:space="preserve">kg</t>
  </si>
  <si>
    <t xml:space="preserve">Plaste de interior y exterior de fraguado rápido, color gris, aplicado con espátula, llana o pistola.</t>
  </si>
  <si>
    <t xml:space="preserve">mt27pfp010b</t>
  </si>
  <si>
    <t xml:space="preserve">l</t>
  </si>
  <si>
    <t xml:space="preserve">Imprimación a base de copolímeros acrílicos en suspensión acuosa, para favorecer la cohesión de soportes poco consistentes y la adherencia de pinturas.</t>
  </si>
  <si>
    <t xml:space="preserve">mt27pij040a</t>
  </si>
  <si>
    <t xml:space="preserve">l</t>
  </si>
  <si>
    <t xml:space="preserve">Pintura plástica para interior en dispersión acuosa, lavable, tipo II según UNE 48243, permeable al vapor de agua, color blanco, acabado mate, aplicada con brocha, rodillo o pistola.</t>
  </si>
  <si>
    <t xml:space="preserve">Subtotal materiales:</t>
  </si>
  <si>
    <t xml:space="preserve">Equipo y maquinaria</t>
  </si>
  <si>
    <t xml:space="preserve">mq08mpa010</t>
  </si>
  <si>
    <t xml:space="preserve">h</t>
  </si>
  <si>
    <t xml:space="preserve">Maquinaria para insuflación de aislamiento en cámaras de aire.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</si>
  <si>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</si>
  <si>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</si>
  <si>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</si>
  <si>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</si>
  <si>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</si>
  <si>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</si>
  <si>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</si>
  <si>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</si>
  <si>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</si>
  <si>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</si>
  <si>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</si>
  <si>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</si>
  <si>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</si>
  <si>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</si>
  <si>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</si>
  <si>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</si>
  <si>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</si>
  <si>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</si>
  <si>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6,10€ en los primeros 10 años.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</si>
  <si>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</si>
  <si>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</si>
  <si>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</si>
  <si>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</si>
  <si>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</si>
  <si>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998-1:2010</t>
  </si>
  <si>
    <t xml:space="preserve">Especificaciones de los morteros para albañilería. Parte 1: Morteros para revoco y enlucido.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</si>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</sst>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1.02" customWidth="1"/>
    <col min="4" max="4" width="21.57" customWidth="1"/>
    <col min="5" max="5" width="29.58" customWidth="1"/>
    <col min="6" max="6" width="7.29" customWidth="1"/>
    <col min="7" max="7" width="4.08" customWidth="1"/>
    <col min="8" max="8" width="3.79" customWidth="1"/>
    <col min="9" max="9" width="8.31" customWidth="1"/>
    <col min="10" max="10" width="0.58" customWidth="1"/>
    <col min="11" max="11" width="6.27" customWidth="1"/>
    <col min="12" max="12" width="6.56" customWidth="1"/>
    <col min="13" max="13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/>
      <c r="J7" s="10"/>
      <c r="K7" s="10" t="s">
        <v>9</v>
      </c>
      <c r="L7" s="10"/>
      <c r="M7" s="10" t="s">
        <v>10</v>
      </c>
    </row>
    <row r="8" spans="1:13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</row>
    <row r="9" spans="1:13" ht="6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1.840000</v>
      </c>
      <c r="H9" s="14"/>
      <c r="I9" s="14"/>
      <c r="J9" s="14"/>
      <c r="K9" s="15">
        <v>4.740000</v>
      </c>
      <c r="L9" s="15"/>
      <c r="M9" s="15">
        <f ca="1">ROUND(INDIRECT(ADDRESS(ROW()+(0), COLUMN()+(-6), 1))*INDIRECT(ADDRESS(ROW()+(0), COLUMN()+(-2), 1)), 2)</f>
        <v>8.720000</v>
      </c>
    </row>
    <row r="10" spans="1:13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0.600000</v>
      </c>
      <c r="H10" s="14"/>
      <c r="I10" s="14"/>
      <c r="J10" s="14"/>
      <c r="K10" s="15">
        <v>0.210000</v>
      </c>
      <c r="L10" s="15"/>
      <c r="M10" s="15">
        <f ca="1">ROUND(INDIRECT(ADDRESS(ROW()+(0), COLUMN()+(-6), 1))*INDIRECT(ADDRESS(ROW()+(0), COLUMN()+(-2), 1)), 2)</f>
        <v>0.130000</v>
      </c>
    </row>
    <row r="11" spans="1:13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0.200000</v>
      </c>
      <c r="H11" s="14"/>
      <c r="I11" s="14"/>
      <c r="J11" s="14"/>
      <c r="K11" s="15">
        <v>4.370000</v>
      </c>
      <c r="L11" s="15"/>
      <c r="M11" s="15">
        <f ca="1">ROUND(INDIRECT(ADDRESS(ROW()+(0), COLUMN()+(-6), 1))*INDIRECT(ADDRESS(ROW()+(0), COLUMN()+(-2), 1)), 2)</f>
        <v>0.870000</v>
      </c>
    </row>
    <row r="12" spans="1:13" ht="31.2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0.125000</v>
      </c>
      <c r="H12" s="14"/>
      <c r="I12" s="14"/>
      <c r="J12" s="14"/>
      <c r="K12" s="15">
        <v>3.300000</v>
      </c>
      <c r="L12" s="15"/>
      <c r="M12" s="15">
        <f ca="1">ROUND(INDIRECT(ADDRESS(ROW()+(0), COLUMN()+(-6), 1))*INDIRECT(ADDRESS(ROW()+(0), COLUMN()+(-2), 1)), 2)</f>
        <v>0.410000</v>
      </c>
    </row>
    <row r="13" spans="1:13" ht="31.2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0.374000</v>
      </c>
      <c r="H13" s="16"/>
      <c r="I13" s="16"/>
      <c r="J13" s="16"/>
      <c r="K13" s="17">
        <v>1.550000</v>
      </c>
      <c r="L13" s="17"/>
      <c r="M13" s="17">
        <f ca="1">ROUND(INDIRECT(ADDRESS(ROW()+(0), COLUMN()+(-6), 1))*INDIRECT(ADDRESS(ROW()+(0), COLUMN()+(-2), 1)), 2)</f>
        <v>0.580000</v>
      </c>
    </row>
    <row r="14" spans="1:13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12"/>
      <c r="L14" s="12"/>
      <c r="M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10.710000</v>
      </c>
    </row>
    <row r="15" spans="1:13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21"/>
      <c r="J15" s="21"/>
      <c r="K15" s="18"/>
      <c r="L15" s="18"/>
      <c r="M15" s="18"/>
    </row>
    <row r="16" spans="1:13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0.115000</v>
      </c>
      <c r="H16" s="16"/>
      <c r="I16" s="16"/>
      <c r="J16" s="16"/>
      <c r="K16" s="17">
        <v>13.000000</v>
      </c>
      <c r="L16" s="17"/>
      <c r="M16" s="17">
        <f ca="1">ROUND(INDIRECT(ADDRESS(ROW()+(0), COLUMN()+(-6), 1))*INDIRECT(ADDRESS(ROW()+(0), COLUMN()+(-2), 1)), 2)</f>
        <v>1.500000</v>
      </c>
    </row>
    <row r="17" spans="1:13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12"/>
      <c r="L17" s="12"/>
      <c r="M17" s="20">
        <f ca="1">ROUND(SUM(INDIRECT(ADDRESS(ROW()+(-1), COLUMN()+(0), 1))), 2)</f>
        <v>1.500000</v>
      </c>
    </row>
    <row r="18" spans="1:13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21"/>
      <c r="J18" s="21"/>
      <c r="K18" s="18"/>
      <c r="L18" s="18"/>
      <c r="M18" s="18"/>
    </row>
    <row r="19" spans="1:13" ht="12.00" thickBot="1" customHeight="1">
      <c r="A19" s="1" t="s">
        <v>34</v>
      </c>
      <c r="B19" s="13" t="s">
        <v>35</v>
      </c>
      <c r="C19" s="1" t="s">
        <v>36</v>
      </c>
      <c r="D19" s="1"/>
      <c r="E19" s="1"/>
      <c r="F19" s="1"/>
      <c r="G19" s="14">
        <v>0.261000</v>
      </c>
      <c r="H19" s="14"/>
      <c r="I19" s="14"/>
      <c r="J19" s="14"/>
      <c r="K19" s="15">
        <v>17.240000</v>
      </c>
      <c r="L19" s="15"/>
      <c r="M19" s="15">
        <f ca="1">ROUND(INDIRECT(ADDRESS(ROW()+(0), COLUMN()+(-6), 1))*INDIRECT(ADDRESS(ROW()+(0), COLUMN()+(-2), 1)), 2)</f>
        <v>4.500000</v>
      </c>
    </row>
    <row r="20" spans="1:13" ht="12.00" thickBot="1" customHeight="1">
      <c r="A20" s="1" t="s">
        <v>37</v>
      </c>
      <c r="B20" s="13" t="s">
        <v>38</v>
      </c>
      <c r="C20" s="1" t="s">
        <v>39</v>
      </c>
      <c r="D20" s="1"/>
      <c r="E20" s="1"/>
      <c r="F20" s="1"/>
      <c r="G20" s="14">
        <v>0.261000</v>
      </c>
      <c r="H20" s="14"/>
      <c r="I20" s="14"/>
      <c r="J20" s="14"/>
      <c r="K20" s="15">
        <v>16.130000</v>
      </c>
      <c r="L20" s="15"/>
      <c r="M20" s="15">
        <f ca="1">ROUND(INDIRECT(ADDRESS(ROW()+(0), COLUMN()+(-6), 1))*INDIRECT(ADDRESS(ROW()+(0), COLUMN()+(-2), 1)), 2)</f>
        <v>4.210000</v>
      </c>
    </row>
    <row r="21" spans="1:13" ht="12.00" thickBot="1" customHeight="1">
      <c r="A21" s="1" t="s">
        <v>40</v>
      </c>
      <c r="B21" s="13" t="s">
        <v>41</v>
      </c>
      <c r="C21" s="1" t="s">
        <v>42</v>
      </c>
      <c r="D21" s="1"/>
      <c r="E21" s="1"/>
      <c r="F21" s="1"/>
      <c r="G21" s="14">
        <v>0.174000</v>
      </c>
      <c r="H21" s="14"/>
      <c r="I21" s="14"/>
      <c r="J21" s="14"/>
      <c r="K21" s="15">
        <v>17.240000</v>
      </c>
      <c r="L21" s="15"/>
      <c r="M21" s="15">
        <f ca="1">ROUND(INDIRECT(ADDRESS(ROW()+(0), COLUMN()+(-6), 1))*INDIRECT(ADDRESS(ROW()+(0), COLUMN()+(-2), 1)), 2)</f>
        <v>3.000000</v>
      </c>
    </row>
    <row r="22" spans="1:13" ht="12.00" thickBot="1" customHeight="1">
      <c r="A22" s="1" t="s">
        <v>43</v>
      </c>
      <c r="B22" s="13" t="s">
        <v>44</v>
      </c>
      <c r="C22" s="1" t="s">
        <v>45</v>
      </c>
      <c r="D22" s="1"/>
      <c r="E22" s="1"/>
      <c r="F22" s="1"/>
      <c r="G22" s="16">
        <v>0.025000</v>
      </c>
      <c r="H22" s="16"/>
      <c r="I22" s="16"/>
      <c r="J22" s="16"/>
      <c r="K22" s="17">
        <v>16.130000</v>
      </c>
      <c r="L22" s="17"/>
      <c r="M22" s="17">
        <f ca="1">ROUND(INDIRECT(ADDRESS(ROW()+(0), COLUMN()+(-6), 1))*INDIRECT(ADDRESS(ROW()+(0), COLUMN()+(-2), 1)), 2)</f>
        <v>0.400000</v>
      </c>
    </row>
    <row r="23" spans="1:13" ht="12.00" thickBot="1" customHeight="1">
      <c r="A23" s="18"/>
      <c r="B23" s="18"/>
      <c r="C23" s="18"/>
      <c r="D23" s="18"/>
      <c r="E23" s="18"/>
      <c r="F23" s="18"/>
      <c r="G23" s="12" t="s">
        <v>46</v>
      </c>
      <c r="H23" s="12"/>
      <c r="I23" s="12"/>
      <c r="J23" s="12"/>
      <c r="K23" s="12"/>
      <c r="L23" s="12"/>
      <c r="M23" s="20">
        <f ca="1">ROUND(SUM(INDIRECT(ADDRESS(ROW()+(-1), COLUMN()+(0), 1)),INDIRECT(ADDRESS(ROW()+(-2), COLUMN()+(0), 1)),INDIRECT(ADDRESS(ROW()+(-3), COLUMN()+(0), 1)),INDIRECT(ADDRESS(ROW()+(-4), COLUMN()+(0), 1))), 2)</f>
        <v>12.110000</v>
      </c>
    </row>
    <row r="24" spans="1:13" ht="12.00" thickBot="1" customHeight="1">
      <c r="A24" s="18">
        <v>4.000000</v>
      </c>
      <c r="B24" s="18"/>
      <c r="C24" s="21" t="s">
        <v>47</v>
      </c>
      <c r="D24" s="21"/>
      <c r="E24" s="21"/>
      <c r="F24" s="21"/>
      <c r="G24" s="21"/>
      <c r="H24" s="21"/>
      <c r="I24" s="21"/>
      <c r="J24" s="21"/>
      <c r="K24" s="18"/>
      <c r="L24" s="18"/>
      <c r="M24" s="18"/>
    </row>
    <row r="25" spans="1:13" ht="12.00" thickBot="1" customHeight="1">
      <c r="A25" s="22"/>
      <c r="B25" s="23" t="s">
        <v>48</v>
      </c>
      <c r="C25" s="22" t="s">
        <v>49</v>
      </c>
      <c r="D25" s="22"/>
      <c r="E25" s="22"/>
      <c r="F25" s="22"/>
      <c r="G25" s="16">
        <v>2.000000</v>
      </c>
      <c r="H25" s="16"/>
      <c r="I25" s="16"/>
      <c r="J25" s="16"/>
      <c r="K25" s="17">
        <f ca="1">ROUND(SUM(INDIRECT(ADDRESS(ROW()+(-2), COLUMN()+(2), 1)),INDIRECT(ADDRESS(ROW()+(-8), COLUMN()+(2), 1)),INDIRECT(ADDRESS(ROW()+(-11), COLUMN()+(2), 1))), 2)</f>
        <v>24.320000</v>
      </c>
      <c r="L25" s="17"/>
      <c r="M25" s="17">
        <f ca="1">ROUND(INDIRECT(ADDRESS(ROW()+(0), COLUMN()+(-6), 1))*INDIRECT(ADDRESS(ROW()+(0), COLUMN()+(-2), 1))/100, 2)</f>
        <v>0.490000</v>
      </c>
    </row>
    <row r="26" spans="1:13" ht="12.00" thickBot="1" customHeight="1">
      <c r="A26" s="6" t="s">
        <v>50</v>
      </c>
      <c r="B26" s="7"/>
      <c r="C26" s="8"/>
      <c r="D26" s="8"/>
      <c r="E26" s="8"/>
      <c r="F26" s="8"/>
      <c r="G26" s="24" t="s">
        <v>51</v>
      </c>
      <c r="H26" s="24"/>
      <c r="I26" s="24"/>
      <c r="J26" s="24"/>
      <c r="K26" s="25"/>
      <c r="L26" s="25"/>
      <c r="M26" s="26">
        <f ca="1">ROUND(SUM(INDIRECT(ADDRESS(ROW()+(-1), COLUMN()+(0), 1)),INDIRECT(ADDRESS(ROW()+(-3), COLUMN()+(0), 1)),INDIRECT(ADDRESS(ROW()+(-9), COLUMN()+(0), 1)),INDIRECT(ADDRESS(ROW()+(-12), COLUMN()+(0), 1))), 2)</f>
        <v>24.810000</v>
      </c>
    </row>
    <row r="29" spans="1:13" ht="21.60" thickBot="1" customHeight="1">
      <c r="A29" s="27" t="s">
        <v>52</v>
      </c>
      <c r="B29" s="27"/>
      <c r="C29" s="27"/>
      <c r="D29" s="27"/>
      <c r="E29" s="27"/>
      <c r="F29" s="27"/>
      <c r="G29" s="27"/>
      <c r="H29" s="27" t="s">
        <v>53</v>
      </c>
      <c r="I29" s="27"/>
      <c r="J29" s="27" t="s">
        <v>54</v>
      </c>
      <c r="K29" s="27"/>
      <c r="L29" s="27"/>
      <c r="M29" s="27" t="s">
        <v>55</v>
      </c>
    </row>
    <row r="30" spans="1:13" ht="12.00" thickBot="1" customHeight="1">
      <c r="A30" s="28" t="s">
        <v>56</v>
      </c>
      <c r="B30" s="28"/>
      <c r="C30" s="28"/>
      <c r="D30" s="28"/>
      <c r="E30" s="28"/>
      <c r="F30" s="28"/>
      <c r="G30" s="28"/>
      <c r="H30" s="29">
        <v>162011.000000</v>
      </c>
      <c r="I30" s="29"/>
      <c r="J30" s="29">
        <v>162012.000000</v>
      </c>
      <c r="K30" s="29"/>
      <c r="L30" s="29"/>
      <c r="M30" s="29">
        <v>4.000000</v>
      </c>
    </row>
    <row r="31" spans="1:13" ht="12.00" thickBot="1" customHeight="1">
      <c r="A31" s="30" t="s">
        <v>57</v>
      </c>
      <c r="B31" s="30"/>
      <c r="C31" s="30"/>
      <c r="D31" s="30"/>
      <c r="E31" s="30"/>
      <c r="F31" s="30"/>
      <c r="G31" s="30"/>
      <c r="H31" s="31"/>
      <c r="I31" s="31"/>
      <c r="J31" s="31"/>
      <c r="K31" s="31"/>
      <c r="L31" s="31"/>
      <c r="M31" s="31"/>
    </row>
    <row r="34" spans="1:1" ht="11.40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" ht="11.40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" ht="11.40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mergeCells count="69">
    <mergeCell ref="A1:M1"/>
    <mergeCell ref="A3:C3"/>
    <mergeCell ref="F3:H3"/>
    <mergeCell ref="I3:K3"/>
    <mergeCell ref="L3:M3"/>
    <mergeCell ref="A4:M4"/>
    <mergeCell ref="C7:F7"/>
    <mergeCell ref="G7:J7"/>
    <mergeCell ref="K7:L7"/>
    <mergeCell ref="C8:J8"/>
    <mergeCell ref="K8:L8"/>
    <mergeCell ref="C9:F9"/>
    <mergeCell ref="G9:J9"/>
    <mergeCell ref="K9:L9"/>
    <mergeCell ref="C10:F10"/>
    <mergeCell ref="G10:J10"/>
    <mergeCell ref="K10:L10"/>
    <mergeCell ref="C11:F11"/>
    <mergeCell ref="G11:J11"/>
    <mergeCell ref="K11:L11"/>
    <mergeCell ref="C12:F12"/>
    <mergeCell ref="G12:J12"/>
    <mergeCell ref="K12:L12"/>
    <mergeCell ref="C13:F13"/>
    <mergeCell ref="G13:J13"/>
    <mergeCell ref="K13:L13"/>
    <mergeCell ref="C14:F14"/>
    <mergeCell ref="G14:L14"/>
    <mergeCell ref="C15:J15"/>
    <mergeCell ref="K15:L15"/>
    <mergeCell ref="C16:F16"/>
    <mergeCell ref="G16:J16"/>
    <mergeCell ref="K16:L16"/>
    <mergeCell ref="C17:F17"/>
    <mergeCell ref="G17:L17"/>
    <mergeCell ref="C18:J18"/>
    <mergeCell ref="K18:L18"/>
    <mergeCell ref="C19:F19"/>
    <mergeCell ref="G19:J19"/>
    <mergeCell ref="K19:L19"/>
    <mergeCell ref="C20:F20"/>
    <mergeCell ref="G20:J20"/>
    <mergeCell ref="K20:L20"/>
    <mergeCell ref="C21:F21"/>
    <mergeCell ref="G21:J21"/>
    <mergeCell ref="K21:L21"/>
    <mergeCell ref="C22:F22"/>
    <mergeCell ref="G22:J22"/>
    <mergeCell ref="K22:L22"/>
    <mergeCell ref="C23:F23"/>
    <mergeCell ref="G23:L23"/>
    <mergeCell ref="C24:J24"/>
    <mergeCell ref="K24:L24"/>
    <mergeCell ref="C25:F25"/>
    <mergeCell ref="G25:J25"/>
    <mergeCell ref="K25:L25"/>
    <mergeCell ref="A26:F26"/>
    <mergeCell ref="G26:L26"/>
    <mergeCell ref="A29:G29"/>
    <mergeCell ref="H29:I29"/>
    <mergeCell ref="J29:L29"/>
    <mergeCell ref="A30:G30"/>
    <mergeCell ref="H30:I31"/>
    <mergeCell ref="J30:L31"/>
    <mergeCell ref="M30:M31"/>
    <mergeCell ref="A31:G31"/>
    <mergeCell ref="A34:M34"/>
    <mergeCell ref="A35:M35"/>
    <mergeCell ref="A36:M36"/>
  </mergeCells>
  <pageMargins left="0.620079" right="0.472441" top="0.472441" bottom="0.472441" header="0.0" footer="0.0"/>
  <pageSetup paperSize="9" orientation="portrait"/>
  <rowBreaks count="0" manualBreakCount="0">
    </rowBreaks>
</worksheet>
</file>