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<sst xmlns="http://schemas.openxmlformats.org/spreadsheetml/2006/main" count="41" uniqueCount="41">
  <si>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</si>
  <si>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ZCA010</t>
  </si>
  <si>
    <t xml:space="preserve">Ud</t>
  </si>
  <si>
    <t xml:space="preserve">Termo eléctrico.</t>
  </si>
  <si>
    <r>
      <rPr>
        <sz val="8.25"/>
        <color rgb="FF000000"/>
        <rFont val="Arial"/>
        <family val="2"/>
      </rPr>
      <t xml:space="preserve">Rehabilitación energética de edificio mediante la colocación, en sustitución de equipo existente, de termo eléctrico para el servicio de A.C.S., mural vertical, resistencia blindada, capacidad 75 l, potencia 2 kW, de 758 mm de altura y 450 mm de diámetro, formado por cuba de acero vitrificado, aislamiento de espuma de poliuretano, ánodo de sacrificio de magnesio. Incluso válvula de seguridad antirretorno, llaves de corte de esfera, latiguillos flexibles, tanto en la entrada de agua como en la salida. Totalmente montado, conexionado y probado.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</si>
  <si>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</si>
  <si>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</si>
  <si>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</si>
  <si>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</si>
  <si>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</si>
  <si>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</si>
  <si>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</si>
  <si>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mt38tew021ii</t>
  </si>
  <si>
    <t xml:space="preserve">Ud</t>
  </si>
  <si>
    <t xml:space="preserve">Termo eléctrico para el servicio de A.C.S., mural vertical, resistencia blindada, capacidad 75 l, potencia 2 kW, de 758 mm de altura y 450 mm de diámetro, formado por cuba de acero vitrificado, aislamiento de espuma de poliuretano, ánodo de sacrificio de magnesio.</t>
  </si>
  <si>
    <t xml:space="preserve">mt38tew010a</t>
  </si>
  <si>
    <t xml:space="preserve">Ud</t>
  </si>
  <si>
    <t xml:space="preserve">Latiguillo flexible de 20 cm y 1/2" de diámetro.</t>
  </si>
  <si>
    <t xml:space="preserve">mt37sve010b</t>
  </si>
  <si>
    <t xml:space="preserve">Ud</t>
  </si>
  <si>
    <t xml:space="preserve">Válvula de esfera de latón niquelado para roscar de 1/2".</t>
  </si>
  <si>
    <t xml:space="preserve">mt37svs050a</t>
  </si>
  <si>
    <t xml:space="preserve">Ud</t>
  </si>
  <si>
    <t xml:space="preserve">Válvula de seguridad antirretorno, de latón cromado, con rosca de 1/2" de diámetro, tarada a 8 bar de presión, con maneta de purga.</t>
  </si>
  <si>
    <t xml:space="preserve">mt38www011</t>
  </si>
  <si>
    <t xml:space="preserve">Ud</t>
  </si>
  <si>
    <t xml:space="preserve">Material auxiliar para instalaciones de A.C.S.</t>
  </si>
  <si>
    <t xml:space="preserve">Subtotal materiales:</t>
  </si>
  <si>
    <t xml:space="preserve">Mano de obra</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</si>
  <si>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</si>
  <si>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</si>
  <si>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</si>
  <si>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</si>
  <si>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</si>
  <si>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</si>
  <si>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</si>
  <si>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</si>
  <si>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</si>
  <si>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</si>
  <si>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210,21€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</si>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</sst>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10" customWidth="1"/>
    <col min="3" max="3" width="1.02" customWidth="1"/>
    <col min="4" max="4" width="6.63" customWidth="1"/>
    <col min="5" max="5" width="73.44"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1</v>
      </c>
      <c r="G10" s="12">
        <v>202.73</v>
      </c>
      <c r="H10" s="12">
        <f ca="1">ROUND(INDIRECT(ADDRESS(ROW()+(0), COLUMN()+(-2), 1))*INDIRECT(ADDRESS(ROW()+(0), COLUMN()+(-1), 1)), 2)</f>
        <v>202.73</v>
      </c>
    </row>
    <row r="11" spans="1:8" ht="13.50" thickBot="1" customHeight="1">
      <c r="A11" s="1" t="s">
        <v>15</v>
      </c>
      <c r="B11" s="1"/>
      <c r="C11" s="10" t="s">
        <v>16</v>
      </c>
      <c r="D11" s="10"/>
      <c r="E11" s="1" t="s">
        <v>17</v>
      </c>
      <c r="F11" s="11">
        <v>2</v>
      </c>
      <c r="G11" s="12">
        <v>8</v>
      </c>
      <c r="H11" s="12">
        <f ca="1">ROUND(INDIRECT(ADDRESS(ROW()+(0), COLUMN()+(-2), 1))*INDIRECT(ADDRESS(ROW()+(0), COLUMN()+(-1), 1)), 2)</f>
        <v>16</v>
      </c>
    </row>
    <row r="12" spans="1:8" ht="13.50" thickBot="1" customHeight="1">
      <c r="A12" s="1" t="s">
        <v>18</v>
      </c>
      <c r="B12" s="1"/>
      <c r="C12" s="10" t="s">
        <v>19</v>
      </c>
      <c r="D12" s="10"/>
      <c r="E12" s="1" t="s">
        <v>20</v>
      </c>
      <c r="F12" s="11">
        <v>2</v>
      </c>
      <c r="G12" s="12">
        <v>4.95</v>
      </c>
      <c r="H12" s="12">
        <f ca="1">ROUND(INDIRECT(ADDRESS(ROW()+(0), COLUMN()+(-2), 1))*INDIRECT(ADDRESS(ROW()+(0), COLUMN()+(-1), 1)), 2)</f>
        <v>9.9</v>
      </c>
    </row>
    <row r="13" spans="1:8" ht="24.00" thickBot="1" customHeight="1">
      <c r="A13" s="1" t="s">
        <v>21</v>
      </c>
      <c r="B13" s="1"/>
      <c r="C13" s="10" t="s">
        <v>22</v>
      </c>
      <c r="D13" s="10"/>
      <c r="E13" s="1" t="s">
        <v>23</v>
      </c>
      <c r="F13" s="11">
        <v>1</v>
      </c>
      <c r="G13" s="12">
        <v>6.24</v>
      </c>
      <c r="H13" s="12">
        <f ca="1">ROUND(INDIRECT(ADDRESS(ROW()+(0), COLUMN()+(-2), 1))*INDIRECT(ADDRESS(ROW()+(0), COLUMN()+(-1), 1)), 2)</f>
        <v>6.24</v>
      </c>
    </row>
    <row r="14" spans="1:8" ht="13.50" thickBot="1" customHeight="1">
      <c r="A14" s="1" t="s">
        <v>24</v>
      </c>
      <c r="B14" s="1"/>
      <c r="C14" s="10" t="s">
        <v>25</v>
      </c>
      <c r="D14" s="10"/>
      <c r="E14" s="1" t="s">
        <v>26</v>
      </c>
      <c r="F14" s="13">
        <v>1</v>
      </c>
      <c r="G14" s="14">
        <v>1.45</v>
      </c>
      <c r="H14" s="14">
        <f ca="1">ROUND(INDIRECT(ADDRESS(ROW()+(0), COLUMN()+(-2), 1))*INDIRECT(ADDRESS(ROW()+(0), COLUMN()+(-1), 1)), 2)</f>
        <v>1.45</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236.32</v>
      </c>
    </row>
    <row r="16" spans="1:8" ht="13.50" thickBot="1" customHeight="1">
      <c r="A16" s="15">
        <v>2</v>
      </c>
      <c r="B16" s="15"/>
      <c r="C16" s="15"/>
      <c r="D16" s="15"/>
      <c r="E16" s="18" t="s">
        <v>28</v>
      </c>
      <c r="F16" s="18"/>
      <c r="G16" s="15"/>
      <c r="H16" s="15"/>
    </row>
    <row r="17" spans="1:8" ht="13.50" thickBot="1" customHeight="1">
      <c r="A17" s="1" t="s">
        <v>29</v>
      </c>
      <c r="B17" s="1"/>
      <c r="C17" s="10" t="s">
        <v>30</v>
      </c>
      <c r="D17" s="10"/>
      <c r="E17" s="1" t="s">
        <v>31</v>
      </c>
      <c r="F17" s="11">
        <v>0.859</v>
      </c>
      <c r="G17" s="12">
        <v>23.74</v>
      </c>
      <c r="H17" s="12">
        <f ca="1">ROUND(INDIRECT(ADDRESS(ROW()+(0), COLUMN()+(-2), 1))*INDIRECT(ADDRESS(ROW()+(0), COLUMN()+(-1), 1)), 2)</f>
        <v>20.39</v>
      </c>
    </row>
    <row r="18" spans="1:8" ht="13.50" thickBot="1" customHeight="1">
      <c r="A18" s="1" t="s">
        <v>32</v>
      </c>
      <c r="B18" s="1"/>
      <c r="C18" s="10" t="s">
        <v>33</v>
      </c>
      <c r="D18" s="10"/>
      <c r="E18" s="1" t="s">
        <v>34</v>
      </c>
      <c r="F18" s="13">
        <v>0.859</v>
      </c>
      <c r="G18" s="14">
        <v>21.9</v>
      </c>
      <c r="H18" s="14">
        <f ca="1">ROUND(INDIRECT(ADDRESS(ROW()+(0), COLUMN()+(-2), 1))*INDIRECT(ADDRESS(ROW()+(0), COLUMN()+(-1), 1)), 2)</f>
        <v>18.81</v>
      </c>
    </row>
    <row r="19" spans="1:8" ht="13.50" thickBot="1" customHeight="1">
      <c r="A19" s="15"/>
      <c r="B19" s="15"/>
      <c r="C19" s="15"/>
      <c r="D19" s="15"/>
      <c r="E19" s="15"/>
      <c r="F19" s="9" t="s">
        <v>35</v>
      </c>
      <c r="G19" s="9"/>
      <c r="H19" s="17">
        <f ca="1">ROUND(SUM(INDIRECT(ADDRESS(ROW()+(-1), COLUMN()+(0), 1)),INDIRECT(ADDRESS(ROW()+(-2), COLUMN()+(0), 1))), 2)</f>
        <v>39.2</v>
      </c>
    </row>
    <row r="20" spans="1:8" ht="13.50" thickBot="1" customHeight="1">
      <c r="A20" s="15">
        <v>3</v>
      </c>
      <c r="B20" s="15"/>
      <c r="C20" s="15"/>
      <c r="D20" s="15"/>
      <c r="E20" s="18" t="s">
        <v>36</v>
      </c>
      <c r="F20" s="18"/>
      <c r="G20" s="15"/>
      <c r="H20" s="15"/>
    </row>
    <row r="21" spans="1:8" ht="13.50" thickBot="1" customHeight="1">
      <c r="A21" s="19"/>
      <c r="B21" s="19"/>
      <c r="C21" s="20" t="s">
        <v>37</v>
      </c>
      <c r="D21" s="20"/>
      <c r="E21" s="19" t="s">
        <v>38</v>
      </c>
      <c r="F21" s="13">
        <v>2</v>
      </c>
      <c r="G21" s="14">
        <f ca="1">ROUND(SUM(INDIRECT(ADDRESS(ROW()+(-2), COLUMN()+(1), 1)),INDIRECT(ADDRESS(ROW()+(-6), COLUMN()+(1), 1))), 2)</f>
        <v>275.52</v>
      </c>
      <c r="H21" s="14">
        <f ca="1">ROUND(INDIRECT(ADDRESS(ROW()+(0), COLUMN()+(-2), 1))*INDIRECT(ADDRESS(ROW()+(0), COLUMN()+(-1), 1))/100, 2)</f>
        <v>5.51</v>
      </c>
    </row>
    <row r="22" spans="1:8" ht="13.50" thickBot="1" customHeight="1">
      <c r="A22" s="21" t="s">
        <v>39</v>
      </c>
      <c r="B22" s="21"/>
      <c r="C22" s="22"/>
      <c r="D22" s="22"/>
      <c r="E22" s="23"/>
      <c r="F22" s="24" t="s">
        <v>40</v>
      </c>
      <c r="G22" s="25"/>
      <c r="H22" s="26">
        <f ca="1">ROUND(SUM(INDIRECT(ADDRESS(ROW()+(-1), COLUMN()+(0), 1)),INDIRECT(ADDRESS(ROW()+(-3), COLUMN()+(0), 1)),INDIRECT(ADDRESS(ROW()+(-7), COLUMN()+(0), 1))), 2)</f>
        <v>281.03</v>
      </c>
    </row>
  </sheetData>
  <mergeCells count="3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F15:G15"/>
    <mergeCell ref="A16:B16"/>
    <mergeCell ref="C16:D16"/>
    <mergeCell ref="E16:F16"/>
    <mergeCell ref="A17:B17"/>
    <mergeCell ref="C17:D17"/>
    <mergeCell ref="A18:B18"/>
    <mergeCell ref="C18:D18"/>
    <mergeCell ref="A19:B19"/>
    <mergeCell ref="C19:D19"/>
    <mergeCell ref="F19:G19"/>
    <mergeCell ref="A20:B20"/>
    <mergeCell ref="C20:D20"/>
    <mergeCell ref="E20:F20"/>
    <mergeCell ref="A21:B21"/>
    <mergeCell ref="C21:D21"/>
    <mergeCell ref="A22:E22"/>
    <mergeCell ref="F22:G22"/>
  </mergeCells>
  <pageMargins left="0.147638" right="0.147638" top="0.206693" bottom="0.206693" header="0.0" footer="0.0"/>
  <pageSetup paperSize="9" orientation="portrait"/>
  <rowBreaks count="0" manualBreakCount="0">
    </rowBreaks>
</worksheet>
</file>