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<sst xmlns="http://schemas.openxmlformats.org/spreadsheetml/2006/main" count="20" uniqueCount="20">
  <si>
    <t xml:space="preserve"/>
  </si>
  <si>
    <t xml:space="preserve">YPC080</t>
  </si>
  <si>
    <t xml:space="preserve">m²</t>
  </si>
  <si>
    <t xml:space="preserve">Construcción de caseta provisional para aseos.</t>
  </si>
  <si>
    <r>
      <rPr>
        <sz val="8.25"/>
        <color rgb="FF000000"/>
        <rFont val="Arial"/>
        <family val="2"/>
      </rPr>
      <t xml:space="preserve">Ejecución, desmontaje y demolición posterior de caseta provisional para aseos en obra, compuesta por: cimentación de hormigón, solera sobre encachado de piedra, cerramiento de bloque de hormigón, sin revestir, con hoja interior de ladrillo cerámico hueco, cubierta de panel sándwich sobre perfiles metálicos, aislamiento térmico, distribución interior, instalaciones de fontanería, saneamiento y electricidad, revestimiento de terrazo en suelos, alicatado en paredes, aparatos sanitarios, falso techo de placas de escayola, puertas de madera pintadas y ventanas de aluminio, con luna y rejas. El precio incluye las ayudas de albañilería.</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</si>
  <si>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</si>
  <si>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</si>
  <si>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</si>
  <si>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</si>
  <si>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</si>
  <si>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</si>
  <si>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</si>
  <si>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mt50cac010a</t>
  </si>
  <si>
    <t xml:space="preserve">m²</t>
  </si>
  <si>
    <t xml:space="preserve">Construcción de caseta provisional de obra para aseos, compuesta por: cimentación de hormigón armado; solera de hormigón sobre encachado de piedra; cerramiento de bloque de hormigón, sin revestir, con hoja interior de ladrillo cerámico hueco; cubierta de panel sándwich compuesto de chapas de acero con aislamiento incorporado, sobre perfiles metálicos; aislamiento térmico; distribución interior con ladrillo cerámico hueco doble; instalaciones de fontanería, saneamiento y electricidad y fuerza con toma exterior a 230 V; revestimiento de terrazo en suelos; alicatado en paredes; aparatos sanitarios (inodoro, plato de ducha y lavabo); falso techo de placas de escayola; puertas de madera enrasadas y pintadas y ventanas correderas de aluminio natural, con luna de 6 mm y rejas.</t>
  </si>
  <si>
    <t xml:space="preserve">Subtotal materiales:</t>
  </si>
  <si>
    <t xml:space="preserve">Costes directos complementarios</t>
  </si>
  <si>
    <t xml:space="preserve">%</t>
  </si>
  <si>
    <t xml:space="preserve">Costes directos complementarios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</si>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</sst>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23">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25" customWidth="1"/>
    <col min="3" max="3" width="2.04" customWidth="1"/>
    <col min="4" max="4" width="5.61" customWidth="1"/>
    <col min="5" max="5" width="75.14" customWidth="1"/>
    <col min="6" max="6" width="13.26" customWidth="1"/>
    <col min="7" max="7" width="10.03"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108.00" thickBot="1" customHeight="1">
      <c r="A10" s="1" t="s">
        <v>12</v>
      </c>
      <c r="B10" s="1"/>
      <c r="C10" s="10" t="s">
        <v>13</v>
      </c>
      <c r="D10" s="10"/>
      <c r="E10" s="1" t="s">
        <v>14</v>
      </c>
      <c r="F10" s="12">
        <v>1</v>
      </c>
      <c r="G10" s="14">
        <v>420.78</v>
      </c>
      <c r="H10" s="14">
        <f ca="1">ROUND(INDIRECT(ADDRESS(ROW()+(0), COLUMN()+(-2), 1))*INDIRECT(ADDRESS(ROW()+(0), COLUMN()+(-1), 1)), 2)</f>
        <v>420.78</v>
      </c>
    </row>
    <row r="11" spans="1:8" ht="13.50" thickBot="1" customHeight="1">
      <c r="A11" s="15"/>
      <c r="B11" s="15"/>
      <c r="C11" s="15"/>
      <c r="D11" s="15"/>
      <c r="E11" s="15"/>
      <c r="F11" s="9" t="s">
        <v>15</v>
      </c>
      <c r="G11" s="9"/>
      <c r="H11" s="17">
        <f ca="1">ROUND(SUM(INDIRECT(ADDRESS(ROW()+(-1), COLUMN()+(0), 1))), 2)</f>
        <v>420.78</v>
      </c>
    </row>
    <row r="12" spans="1:8" ht="13.50" thickBot="1" customHeight="1">
      <c r="A12" s="15">
        <v>2</v>
      </c>
      <c r="B12" s="15"/>
      <c r="C12" s="15"/>
      <c r="D12" s="15"/>
      <c r="E12" s="18" t="s">
        <v>16</v>
      </c>
      <c r="F12" s="18"/>
      <c r="G12" s="15"/>
      <c r="H12" s="15"/>
    </row>
    <row r="13" spans="1:8" ht="13.50" thickBot="1" customHeight="1">
      <c r="A13" s="19"/>
      <c r="B13" s="19"/>
      <c r="C13" s="20" t="s">
        <v>17</v>
      </c>
      <c r="D13" s="20"/>
      <c r="E13" s="19" t="s">
        <v>18</v>
      </c>
      <c r="F13" s="12">
        <v>2</v>
      </c>
      <c r="G13" s="14">
        <f ca="1">ROUND(SUM(INDIRECT(ADDRESS(ROW()+(-2), COLUMN()+(1), 1))), 2)</f>
        <v>420.78</v>
      </c>
      <c r="H13" s="14">
        <f ca="1">ROUND(INDIRECT(ADDRESS(ROW()+(0), COLUMN()+(-2), 1))*INDIRECT(ADDRESS(ROW()+(0), COLUMN()+(-1), 1))/100, 2)</f>
        <v>8.42</v>
      </c>
    </row>
    <row r="14" spans="1:8" ht="13.50" thickBot="1" customHeight="1">
      <c r="A14" s="8"/>
      <c r="B14" s="8"/>
      <c r="C14" s="8"/>
      <c r="D14" s="8"/>
      <c r="E14" s="8"/>
      <c r="F14" s="21" t="s">
        <v>19</v>
      </c>
      <c r="G14" s="21"/>
      <c r="H14" s="22">
        <f ca="1">ROUND(SUM(INDIRECT(ADDRESS(ROW()+(-1), COLUMN()+(0), 1)),INDIRECT(ADDRESS(ROW()+(-3), COLUMN()+(0), 1))), 2)</f>
        <v>429.2</v>
      </c>
    </row>
  </sheetData>
  <mergeCells count="22">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s>
  <pageMargins left="0.147638" right="0.147638" top="0.206693" bottom="0.206693" header="0.0" footer="0.0"/>
  <pageSetup paperSize="9" orientation="portrait"/>
  <rowBreaks count="0" manualBreakCount="0">
    </rowBreaks>
</worksheet>
</file>