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<sst xmlns="http://schemas.openxmlformats.org/spreadsheetml/2006/main" count="40" uniqueCount="40">
  <si>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</si>
  <si>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UXF020</t>
  </si>
  <si>
    <t xml:space="preserve">m²</t>
  </si>
  <si>
    <t xml:space="preserve">Capa de mezcla bituminosa en frío.</t>
  </si>
  <si>
    <r>
      <rPr>
        <sz val="8.25"/>
        <color rgb="FF000000"/>
        <rFont val="Arial"/>
        <family val="2"/>
      </rPr>
      <t xml:space="preserve">Capa de 8 cm de espesor de mezcla bituminosa en frío de composición densa, tipo DF12, con árido granítico y emulsión bituminosa. El precio no incluye la capa base.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</si>
  <si>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</si>
  <si>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</si>
  <si>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</si>
  <si>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</si>
  <si>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</si>
  <si>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</si>
  <si>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</si>
  <si>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mt47aag030aa</t>
  </si>
  <si>
    <t xml:space="preserve">t</t>
  </si>
  <si>
    <t xml:space="preserve">Mezcla bituminosa en frío de composición densa, tipo DF12, con árido granítico y emulsión bituminosa.</t>
  </si>
  <si>
    <t xml:space="preserve">Subtotal materiales:</t>
  </si>
  <si>
    <t xml:space="preserve">Equipo y maquinaria</t>
  </si>
  <si>
    <t xml:space="preserve">mq11ext030</t>
  </si>
  <si>
    <t xml:space="preserve">h</t>
  </si>
  <si>
    <t xml:space="preserve">Extendedora asfáltica de cadenas, de 81 kW.</t>
  </si>
  <si>
    <t xml:space="preserve">mq02ron010a</t>
  </si>
  <si>
    <t xml:space="preserve">h</t>
  </si>
  <si>
    <t xml:space="preserve">Rodillo vibrante tándem autopropulsado, de 24,8 kW, de 2450 kg, anchura de trabajo 100 cm.</t>
  </si>
  <si>
    <t xml:space="preserve">mq11com010</t>
  </si>
  <si>
    <t xml:space="preserve">h</t>
  </si>
  <si>
    <t xml:space="preserve">Compactador de neumáticos autopropulsado, de 12/22 t.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</si>
  <si>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</si>
  <si>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</si>
  <si>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</si>
  <si>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</si>
  <si>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</si>
  <si>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</si>
  <si>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</si>
  <si>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</si>
  <si>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</si>
  <si>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</si>
  <si>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</si>
  <si>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</si>
  <si>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2,42€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</si>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</sst>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9.53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0.184</v>
      </c>
      <c r="G10" s="14">
        <v>85.43</v>
      </c>
      <c r="H10" s="14">
        <f ca="1">ROUND(INDIRECT(ADDRESS(ROW()+(0), COLUMN()+(-2), 1))*INDIRECT(ADDRESS(ROW()+(0), COLUMN()+(-1), 1)), 2)</f>
        <v>15.72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15.72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227.25</v>
      </c>
      <c r="H13" s="13">
        <f ca="1">ROUND(INDIRECT(ADDRESS(ROW()+(0), COLUMN()+(-2), 1))*INDIRECT(ADDRESS(ROW()+(0), COLUMN()+(-1), 1)), 2)</f>
        <v>0.45</v>
      </c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0.003</v>
      </c>
      <c r="G14" s="13">
        <v>55.71</v>
      </c>
      <c r="H14" s="13">
        <f ca="1">ROUND(INDIRECT(ADDRESS(ROW()+(0), COLUMN()+(-2), 1))*INDIRECT(ADDRESS(ROW()+(0), COLUMN()+(-1), 1)), 2)</f>
        <v>0.17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2">
        <v>0.002</v>
      </c>
      <c r="G15" s="14">
        <v>65.18</v>
      </c>
      <c r="H15" s="14">
        <f ca="1">ROUND(INDIRECT(ADDRESS(ROW()+(0), COLUMN()+(-2), 1))*INDIRECT(ADDRESS(ROW()+(0), COLUMN()+(-1), 1)), 2)</f>
        <v>0.13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1)),INDIRECT(ADDRESS(ROW()+(-3), COLUMN()+(0), 1))), 2)</f>
        <v>0.75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0.004</v>
      </c>
      <c r="G18" s="13">
        <v>23.1</v>
      </c>
      <c r="H18" s="13">
        <f ca="1">ROUND(INDIRECT(ADDRESS(ROW()+(0), COLUMN()+(-2), 1))*INDIRECT(ADDRESS(ROW()+(0), COLUMN()+(-1), 1)), 2)</f>
        <v>0.09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2">
        <v>0.019</v>
      </c>
      <c r="G19" s="14">
        <v>21.94</v>
      </c>
      <c r="H19" s="14">
        <f ca="1">ROUND(INDIRECT(ADDRESS(ROW()+(0), COLUMN()+(-2), 1))*INDIRECT(ADDRESS(ROW()+(0), COLUMN()+(-1), 1)), 2)</f>
        <v>0.42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0.51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2">
        <v>2</v>
      </c>
      <c r="G22" s="14">
        <f ca="1">ROUND(SUM(INDIRECT(ADDRESS(ROW()+(-2), COLUMN()+(1), 1)),INDIRECT(ADDRESS(ROW()+(-6), COLUMN()+(1), 1)),INDIRECT(ADDRESS(ROW()+(-11), COLUMN()+(1), 1))), 2)</f>
        <v>16.98</v>
      </c>
      <c r="H22" s="14">
        <f ca="1">ROUND(INDIRECT(ADDRESS(ROW()+(0), COLUMN()+(-2), 1))*INDIRECT(ADDRESS(ROW()+(0), COLUMN()+(-1), 1))/100, 2)</f>
        <v>0.34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1)),INDIRECT(ADDRESS(ROW()+(-12), COLUMN()+(0), 1))), 2)</f>
        <v>17.32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