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<sst xmlns="http://schemas.openxmlformats.org/spreadsheetml/2006/main" count="55" uniqueCount="55">
  <si>
    <t xml:space="preserve"/>
  </si>
  <si>
    <t xml:space="preserve">URM040</t>
  </si>
  <si>
    <t xml:space="preserve">m</t>
  </si>
  <si>
    <t xml:space="preserve">Línea eléctrica.</t>
  </si>
  <si>
    <r>
      <rPr>
        <sz val="8.25"/>
        <color rgb="FF000000"/>
        <rFont val="Arial"/>
        <family val="2"/>
      </rPr>
      <t xml:space="preserve">Línea eléctrica monofásica enterrada para alimentación de electroválvulas y automatismos de riego, formada por cables unipolares con conductores de cobre, RZ1-K (AS) Cca-s1b,d1,a1 3G1 mm², siendo su tensión asignada de 0,6/1 kV, bajo tubo protector de polietileno de doble pared, de 40 mm de diámetro.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</si>
  <si>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</si>
  <si>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</si>
  <si>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</si>
  <si>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</si>
  <si>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</si>
  <si>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</si>
  <si>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</si>
  <si>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mt01ara010a</t>
  </si>
  <si>
    <t xml:space="preserve">m³</t>
  </si>
  <si>
    <t xml:space="preserve">Arena con granulometría de 0 a 5 mm de diámetro, limpia.</t>
  </si>
  <si>
    <t xml:space="preserve">mt35aia080aa</t>
  </si>
  <si>
    <t xml:space="preserve">m</t>
  </si>
  <si>
    <t xml:space="preserve">Tubo curvable, suministrado en rollo, de polietileno de doble pared (interior lisa y exterior corrugada), de color naranja, de 40 mm de diámetro nominal, para canalización enterrada, resistencia a la compresión 250 N, con grado de protección IP549 según UNE 20324. Según UNE-EN 61386-1, UNE-EN 61386-22 y UNE-EN 50086-2-4.</t>
  </si>
  <si>
    <t xml:space="preserve">mt35cun010a1</t>
  </si>
  <si>
    <t xml:space="preserve">m</t>
  </si>
  <si>
    <t xml:space="preserve">Cable unipolar RZ1-K (AS), siendo su tensión asignada de 0,6/1 kV, reacción al fuego clase Cca-s1b,d1,a1 según UNE-EN 50575, con conductor de cobre clase 5 (-K) de 1 mm² de sección, con aislamiento de polietileno reticulado (R) y cubierta de compuesto termoplástico a base de poliolefina libre de halógenos con baja emisión de humos y gases corrosivos (Z1). Según UNE 21123-4.</t>
  </si>
  <si>
    <t xml:space="preserve">mt35www010</t>
  </si>
  <si>
    <t xml:space="preserve">Ud</t>
  </si>
  <si>
    <t xml:space="preserve">Material auxiliar para instalaciones eléctricas.</t>
  </si>
  <si>
    <t xml:space="preserve">Subtotal materiales:</t>
  </si>
  <si>
    <t xml:space="preserve">Equipo y maquinaria</t>
  </si>
  <si>
    <t xml:space="preserve">mq04dua020b</t>
  </si>
  <si>
    <t xml:space="preserve">h</t>
  </si>
  <si>
    <t xml:space="preserve">Dumper de descarga frontal de 2 t de carga útil.</t>
  </si>
  <si>
    <t xml:space="preserve">mq02rop020</t>
  </si>
  <si>
    <t xml:space="preserve">h</t>
  </si>
  <si>
    <t xml:space="preserve">Pisón vibrante de guiado manual, de 80 kg, con placa de 30x30 cm, tipo rana.</t>
  </si>
  <si>
    <t xml:space="preserve">mq02cia020j</t>
  </si>
  <si>
    <t xml:space="preserve">h</t>
  </si>
  <si>
    <t xml:space="preserve">Camión cisterna, de 8 m³ de capacidad.</t>
  </si>
  <si>
    <t xml:space="preserve">Subtotal equipo y maquinaria:</t>
  </si>
  <si>
    <t xml:space="preserve">Mano de obra</t>
  </si>
  <si>
    <t xml:space="preserve">mo041</t>
  </si>
  <si>
    <t xml:space="preserve">h</t>
  </si>
  <si>
    <t xml:space="preserve">Oficial 1ª construcción de obra civil.</t>
  </si>
  <si>
    <t xml:space="preserve">mo087</t>
  </si>
  <si>
    <t xml:space="preserve">h</t>
  </si>
  <si>
    <t xml:space="preserve">Ayudante construcción de obra civil.</t>
  </si>
  <si>
    <t xml:space="preserve">mo003</t>
  </si>
  <si>
    <t xml:space="preserve">h</t>
  </si>
  <si>
    <t xml:space="preserve">Oficial 1ª electricista.</t>
  </si>
  <si>
    <t xml:space="preserve">mo102</t>
  </si>
  <si>
    <t xml:space="preserve">h</t>
  </si>
  <si>
    <t xml:space="preserve">Ayudante electricista.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</si>
  <si>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</si>
  <si>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</si>
  <si>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</si>
  <si>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</si>
  <si>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2,20€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</si>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</sst>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4.93" customWidth="1"/>
    <col min="3" max="3" width="0.68" customWidth="1"/>
    <col min="4" max="4" width="6.97" customWidth="1"/>
    <col min="5" max="5" width="69.70" customWidth="1"/>
    <col min="6" max="6" width="16.15" customWidth="1"/>
    <col min="7" max="7" width="12.75" customWidth="1"/>
    <col min="8" max="8" width="8.8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0.083</v>
      </c>
      <c r="G10" s="12">
        <v>14.3</v>
      </c>
      <c r="H10" s="12">
        <f ca="1">ROUND(INDIRECT(ADDRESS(ROW()+(0), COLUMN()+(-2), 1))*INDIRECT(ADDRESS(ROW()+(0), COLUMN()+(-1), 1)), 2)</f>
        <v>1.19</v>
      </c>
    </row>
    <row r="11" spans="1:8" ht="55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1</v>
      </c>
      <c r="G11" s="12">
        <v>1.8</v>
      </c>
      <c r="H11" s="12">
        <f ca="1">ROUND(INDIRECT(ADDRESS(ROW()+(0), COLUMN()+(-2), 1))*INDIRECT(ADDRESS(ROW()+(0), COLUMN()+(-1), 1)), 2)</f>
        <v>1.8</v>
      </c>
    </row>
    <row r="12" spans="1:8" ht="55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3</v>
      </c>
      <c r="G12" s="12">
        <v>0.46</v>
      </c>
      <c r="H12" s="12">
        <f ca="1">ROUND(INDIRECT(ADDRESS(ROW()+(0), COLUMN()+(-2), 1))*INDIRECT(ADDRESS(ROW()+(0), COLUMN()+(-1), 1)), 2)</f>
        <v>1.38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3">
        <v>0.2</v>
      </c>
      <c r="G13" s="14">
        <v>1.48</v>
      </c>
      <c r="H13" s="14">
        <f ca="1">ROUND(INDIRECT(ADDRESS(ROW()+(0), COLUMN()+(-2), 1))*INDIRECT(ADDRESS(ROW()+(0), COLUMN()+(-1), 1)), 2)</f>
        <v>0.3</v>
      </c>
    </row>
    <row r="14" spans="1:8" ht="13.50" thickBot="1" customHeight="1">
      <c r="A14" s="15"/>
      <c r="B14" s="15"/>
      <c r="C14" s="15"/>
      <c r="D14" s="15"/>
      <c r="E14" s="15"/>
      <c r="F14" s="9" t="s">
        <v>24</v>
      </c>
      <c r="G14" s="9"/>
      <c r="H14" s="17">
        <f ca="1">ROUND(SUM(INDIRECT(ADDRESS(ROW()+(-1), COLUMN()+(0), 1)),INDIRECT(ADDRESS(ROW()+(-2), COLUMN()+(0), 1)),INDIRECT(ADDRESS(ROW()+(-3), COLUMN()+(0), 1)),INDIRECT(ADDRESS(ROW()+(-4), COLUMN()+(0), 1))), 2)</f>
        <v>4.67</v>
      </c>
    </row>
    <row r="15" spans="1:8" ht="13.50" thickBot="1" customHeight="1">
      <c r="A15" s="15">
        <v>2</v>
      </c>
      <c r="B15" s="15"/>
      <c r="C15" s="15"/>
      <c r="D15" s="15"/>
      <c r="E15" s="18" t="s">
        <v>25</v>
      </c>
      <c r="F15" s="18"/>
      <c r="G15" s="15"/>
      <c r="H15" s="15"/>
    </row>
    <row r="16" spans="1:8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1">
        <v>0.01</v>
      </c>
      <c r="G16" s="12">
        <v>10.38</v>
      </c>
      <c r="H16" s="12">
        <f ca="1">ROUND(INDIRECT(ADDRESS(ROW()+(0), COLUMN()+(-2), 1))*INDIRECT(ADDRESS(ROW()+(0), COLUMN()+(-1), 1)), 2)</f>
        <v>0.1</v>
      </c>
    </row>
    <row r="17" spans="1:8" ht="13.50" thickBot="1" customHeight="1">
      <c r="A17" s="1" t="s">
        <v>29</v>
      </c>
      <c r="B17" s="1"/>
      <c r="C17" s="10" t="s">
        <v>30</v>
      </c>
      <c r="D17" s="10"/>
      <c r="E17" s="1" t="s">
        <v>31</v>
      </c>
      <c r="F17" s="11">
        <v>0.072</v>
      </c>
      <c r="G17" s="12">
        <v>3.92</v>
      </c>
      <c r="H17" s="12">
        <f ca="1">ROUND(INDIRECT(ADDRESS(ROW()+(0), COLUMN()+(-2), 1))*INDIRECT(ADDRESS(ROW()+(0), COLUMN()+(-1), 1)), 2)</f>
        <v>0.28</v>
      </c>
    </row>
    <row r="18" spans="1:8" ht="13.50" thickBot="1" customHeight="1">
      <c r="A18" s="1" t="s">
        <v>32</v>
      </c>
      <c r="B18" s="1"/>
      <c r="C18" s="10" t="s">
        <v>33</v>
      </c>
      <c r="D18" s="10"/>
      <c r="E18" s="1" t="s">
        <v>34</v>
      </c>
      <c r="F18" s="13">
        <v>0.001</v>
      </c>
      <c r="G18" s="14">
        <v>118.9</v>
      </c>
      <c r="H18" s="14">
        <f ca="1">ROUND(INDIRECT(ADDRESS(ROW()+(0), COLUMN()+(-2), 1))*INDIRECT(ADDRESS(ROW()+(0), COLUMN()+(-1), 1)), 2)</f>
        <v>0.12</v>
      </c>
    </row>
    <row r="19" spans="1:8" ht="13.50" thickBot="1" customHeight="1">
      <c r="A19" s="15"/>
      <c r="B19" s="15"/>
      <c r="C19" s="15"/>
      <c r="D19" s="15"/>
      <c r="E19" s="15"/>
      <c r="F19" s="9" t="s">
        <v>35</v>
      </c>
      <c r="G19" s="9"/>
      <c r="H19" s="17">
        <f ca="1">ROUND(SUM(INDIRECT(ADDRESS(ROW()+(-1), COLUMN()+(0), 1)),INDIRECT(ADDRESS(ROW()+(-2), COLUMN()+(0), 1)),INDIRECT(ADDRESS(ROW()+(-3), COLUMN()+(0), 1))), 2)</f>
        <v>0.5</v>
      </c>
    </row>
    <row r="20" spans="1:8" ht="13.50" thickBot="1" customHeight="1">
      <c r="A20" s="15">
        <v>3</v>
      </c>
      <c r="B20" s="15"/>
      <c r="C20" s="15"/>
      <c r="D20" s="15"/>
      <c r="E20" s="18" t="s">
        <v>36</v>
      </c>
      <c r="F20" s="18"/>
      <c r="G20" s="15"/>
      <c r="H20" s="15"/>
    </row>
    <row r="21" spans="1:8" ht="13.50" thickBot="1" customHeight="1">
      <c r="A21" s="1" t="s">
        <v>37</v>
      </c>
      <c r="B21" s="1"/>
      <c r="C21" s="10" t="s">
        <v>38</v>
      </c>
      <c r="D21" s="10"/>
      <c r="E21" s="1" t="s">
        <v>39</v>
      </c>
      <c r="F21" s="11">
        <v>0.052</v>
      </c>
      <c r="G21" s="12">
        <v>23.1</v>
      </c>
      <c r="H21" s="12">
        <f ca="1">ROUND(INDIRECT(ADDRESS(ROW()+(0), COLUMN()+(-2), 1))*INDIRECT(ADDRESS(ROW()+(0), COLUMN()+(-1), 1)), 2)</f>
        <v>1.2</v>
      </c>
    </row>
    <row r="22" spans="1:8" ht="13.50" thickBot="1" customHeight="1">
      <c r="A22" s="1" t="s">
        <v>40</v>
      </c>
      <c r="B22" s="1"/>
      <c r="C22" s="10" t="s">
        <v>41</v>
      </c>
      <c r="D22" s="10"/>
      <c r="E22" s="1" t="s">
        <v>42</v>
      </c>
      <c r="F22" s="11">
        <v>0.052</v>
      </c>
      <c r="G22" s="12">
        <v>21.94</v>
      </c>
      <c r="H22" s="12">
        <f ca="1">ROUND(INDIRECT(ADDRESS(ROW()+(0), COLUMN()+(-2), 1))*INDIRECT(ADDRESS(ROW()+(0), COLUMN()+(-1), 1)), 2)</f>
        <v>1.14</v>
      </c>
    </row>
    <row r="23" spans="1:8" ht="13.50" thickBot="1" customHeight="1">
      <c r="A23" s="1" t="s">
        <v>43</v>
      </c>
      <c r="B23" s="1"/>
      <c r="C23" s="10" t="s">
        <v>44</v>
      </c>
      <c r="D23" s="10"/>
      <c r="E23" s="1" t="s">
        <v>45</v>
      </c>
      <c r="F23" s="11">
        <v>0.043</v>
      </c>
      <c r="G23" s="12">
        <v>23.74</v>
      </c>
      <c r="H23" s="12">
        <f ca="1">ROUND(INDIRECT(ADDRESS(ROW()+(0), COLUMN()+(-2), 1))*INDIRECT(ADDRESS(ROW()+(0), COLUMN()+(-1), 1)), 2)</f>
        <v>1.02</v>
      </c>
    </row>
    <row r="24" spans="1:8" ht="13.50" thickBot="1" customHeight="1">
      <c r="A24" s="1" t="s">
        <v>46</v>
      </c>
      <c r="B24" s="1"/>
      <c r="C24" s="10" t="s">
        <v>47</v>
      </c>
      <c r="D24" s="10"/>
      <c r="E24" s="1" t="s">
        <v>48</v>
      </c>
      <c r="F24" s="13">
        <v>0.038</v>
      </c>
      <c r="G24" s="14">
        <v>21.9</v>
      </c>
      <c r="H24" s="14">
        <f ca="1">ROUND(INDIRECT(ADDRESS(ROW()+(0), COLUMN()+(-2), 1))*INDIRECT(ADDRESS(ROW()+(0), COLUMN()+(-1), 1)), 2)</f>
        <v>0.83</v>
      </c>
    </row>
    <row r="25" spans="1:8" ht="13.50" thickBot="1" customHeight="1">
      <c r="A25" s="15"/>
      <c r="B25" s="15"/>
      <c r="C25" s="15"/>
      <c r="D25" s="15"/>
      <c r="E25" s="15"/>
      <c r="F25" s="9" t="s">
        <v>49</v>
      </c>
      <c r="G25" s="9"/>
      <c r="H25" s="17">
        <f ca="1">ROUND(SUM(INDIRECT(ADDRESS(ROW()+(-1), COLUMN()+(0), 1)),INDIRECT(ADDRESS(ROW()+(-2), COLUMN()+(0), 1)),INDIRECT(ADDRESS(ROW()+(-3), COLUMN()+(0), 1)),INDIRECT(ADDRESS(ROW()+(-4), COLUMN()+(0), 1))), 2)</f>
        <v>4.19</v>
      </c>
    </row>
    <row r="26" spans="1:8" ht="13.50" thickBot="1" customHeight="1">
      <c r="A26" s="15">
        <v>4</v>
      </c>
      <c r="B26" s="15"/>
      <c r="C26" s="15"/>
      <c r="D26" s="15"/>
      <c r="E26" s="18" t="s">
        <v>50</v>
      </c>
      <c r="F26" s="18"/>
      <c r="G26" s="15"/>
      <c r="H26" s="15"/>
    </row>
    <row r="27" spans="1:8" ht="13.50" thickBot="1" customHeight="1">
      <c r="A27" s="19"/>
      <c r="B27" s="19"/>
      <c r="C27" s="20" t="s">
        <v>51</v>
      </c>
      <c r="D27" s="20"/>
      <c r="E27" s="19" t="s">
        <v>52</v>
      </c>
      <c r="F27" s="13">
        <v>2</v>
      </c>
      <c r="G27" s="14">
        <f ca="1">ROUND(SUM(INDIRECT(ADDRESS(ROW()+(-2), COLUMN()+(1), 1)),INDIRECT(ADDRESS(ROW()+(-8), COLUMN()+(1), 1)),INDIRECT(ADDRESS(ROW()+(-13), COLUMN()+(1), 1))), 2)</f>
        <v>9.36</v>
      </c>
      <c r="H27" s="14">
        <f ca="1">ROUND(INDIRECT(ADDRESS(ROW()+(0), COLUMN()+(-2), 1))*INDIRECT(ADDRESS(ROW()+(0), COLUMN()+(-1), 1))/100, 2)</f>
        <v>0.19</v>
      </c>
    </row>
    <row r="28" spans="1:8" ht="13.50" thickBot="1" customHeight="1">
      <c r="A28" s="21" t="s">
        <v>53</v>
      </c>
      <c r="B28" s="21"/>
      <c r="C28" s="22"/>
      <c r="D28" s="22"/>
      <c r="E28" s="23"/>
      <c r="F28" s="24" t="s">
        <v>54</v>
      </c>
      <c r="G28" s="25"/>
      <c r="H28" s="26">
        <f ca="1">ROUND(SUM(INDIRECT(ADDRESS(ROW()+(-1), COLUMN()+(0), 1)),INDIRECT(ADDRESS(ROW()+(-3), COLUMN()+(0), 1)),INDIRECT(ADDRESS(ROW()+(-9), COLUMN()+(0), 1)),INDIRECT(ADDRESS(ROW()+(-14), COLUMN()+(0), 1))), 2)</f>
        <v>9.55</v>
      </c>
    </row>
  </sheetData>
  <mergeCells count="5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B17"/>
    <mergeCell ref="C17:D17"/>
    <mergeCell ref="A18:B18"/>
    <mergeCell ref="C18:D18"/>
    <mergeCell ref="A19:B19"/>
    <mergeCell ref="C19:D19"/>
    <mergeCell ref="F19:G19"/>
    <mergeCell ref="A20:B20"/>
    <mergeCell ref="C20:D20"/>
    <mergeCell ref="E20:F20"/>
    <mergeCell ref="A21:B21"/>
    <mergeCell ref="C21:D21"/>
    <mergeCell ref="A22:B22"/>
    <mergeCell ref="C22:D22"/>
    <mergeCell ref="A23:B23"/>
    <mergeCell ref="C23:D23"/>
    <mergeCell ref="A24:B24"/>
    <mergeCell ref="C24:D24"/>
    <mergeCell ref="A25:B25"/>
    <mergeCell ref="C25:D25"/>
    <mergeCell ref="F25:G25"/>
    <mergeCell ref="A26:B26"/>
    <mergeCell ref="C26:D26"/>
    <mergeCell ref="E26:F26"/>
    <mergeCell ref="A27:B27"/>
    <mergeCell ref="C27:D27"/>
    <mergeCell ref="A28:E28"/>
    <mergeCell ref="F28:G28"/>
  </mergeCells>
  <pageMargins left="0.147638" right="0.147638" top="0.206693" bottom="0.206693" header="0.0" footer="0.0"/>
  <pageSetup paperSize="9" orientation="portrait"/>
  <rowBreaks count="0" manualBreakCount="0">
    </rowBreaks>
</worksheet>
</file>