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<sst xmlns="http://schemas.openxmlformats.org/spreadsheetml/2006/main" count="61" uniqueCount="61">
  <si>
    <t xml:space="preserve"/>
  </si>
  <si>
    <t xml:space="preserve">UIV010</t>
  </si>
  <si>
    <t xml:space="preserve">Ud</t>
  </si>
  <si>
    <t xml:space="preserve">Farola para alumbrado viario.</t>
  </si>
  <si>
    <r>
      <rPr>
        <sz val="8.25"/>
        <color rgb="FF000000"/>
        <rFont val="Arial"/>
        <family val="2"/>
      </rPr>
      <t xml:space="preserve">Farola para alumbrado viario compuesta de columna troncocónica de acero galvanizado de 3 mm de espesor, de 3000 mm de altura, acabado pintado, con caja de conexión y protección, con fusibles, conductor aislado de cobre para 0,6/1 kV de 2x2,5 mm², toma de tierra con pica, arqueta de paso y derivación de 40x40x60 cm, con cerco y tapa de hierro fundido; y luminaria de fundición de aluminio, acabado lacado de color gris, regulable, de 20 W, factor de potencia mayor de 0,95, de 514x130x250 mm, con 8 LED SMD 5050, temperatura de color 3000 K, índice de reproducción cromática mayor de 80, índice de deslumbramiento unificado menor de 12, flujo luminoso 2380 lúmenes, con grados de protección IP66 e IK10. El precio no incluye la excavación de la cimentación ni la formación de la cimentación.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</si>
  <si>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</si>
  <si>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</si>
  <si>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</si>
  <si>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</si>
  <si>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</si>
  <si>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</si>
  <si>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</si>
  <si>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mt34www020</t>
  </si>
  <si>
    <t xml:space="preserve">Ud</t>
  </si>
  <si>
    <t xml:space="preserve">Arqueta de paso y derivación de 40x40x60 cm, con cerco y tapa de hierro fundido.</t>
  </si>
  <si>
    <t xml:space="preserve">mt34www040</t>
  </si>
  <si>
    <t xml:space="preserve">Ud</t>
  </si>
  <si>
    <t xml:space="preserve">Caja de conexión y protección, con fusibles.</t>
  </si>
  <si>
    <t xml:space="preserve">mt34www050</t>
  </si>
  <si>
    <t xml:space="preserve">m</t>
  </si>
  <si>
    <t xml:space="preserve">Conductor aislado de cobre para 0,6/1 kV de 2x2,5 mm².</t>
  </si>
  <si>
    <t xml:space="preserve">mt35ttc010b</t>
  </si>
  <si>
    <t xml:space="preserve">m</t>
  </si>
  <si>
    <t xml:space="preserve">Conductor de cobre desnudo, de 35 mm².</t>
  </si>
  <si>
    <t xml:space="preserve">mt35tte010a</t>
  </si>
  <si>
    <t xml:space="preserve">Ud</t>
  </si>
  <si>
    <t xml:space="preserve">Electrodo para red de toma de tierra cobreado con 300 µm, fabricado en acero, de 14 mm de diámetro y 1,5 m de longitud.</t>
  </si>
  <si>
    <t xml:space="preserve">mt34xes010a</t>
  </si>
  <si>
    <t xml:space="preserve">Ud</t>
  </si>
  <si>
    <t xml:space="preserve">Columna troncocónica de acero galvanizado de 3 mm de espesor, de 3000 mm de altura, acabado pintado. Según UNE-EN 40-5.</t>
  </si>
  <si>
    <t xml:space="preserve">mt34ena270aaa</t>
  </si>
  <si>
    <t xml:space="preserve">Ud</t>
  </si>
  <si>
    <t xml:space="preserve">Luminaria de fundición de aluminio, acabado lacado de color gris, regulable, de 20 W, factor de potencia mayor de 0,95, de 514x130x250 mm, con 8 LED SMD 5050, temperatura de color 3000 K, índice de reproducción cromática mayor de 80, índice de deslumbramiento unificado menor de 12, flujo luminoso 2380 lúmenes, con grados de protección IP66 e IK10, para fijar en soporte de 59 mm de diámetro.</t>
  </si>
  <si>
    <t xml:space="preserve">Subtotal materiales:</t>
  </si>
  <si>
    <t xml:space="preserve">Equipo y maquinaria</t>
  </si>
  <si>
    <t xml:space="preserve">mq04cag010c</t>
  </si>
  <si>
    <t xml:space="preserve">h</t>
  </si>
  <si>
    <t xml:space="preserve">Camión con grúa de hasta 12 t.</t>
  </si>
  <si>
    <t xml:space="preserve">Subtotal equipo y maquinaria:</t>
  </si>
  <si>
    <t xml:space="preserve">Mano de obra</t>
  </si>
  <si>
    <t xml:space="preserve">mo003</t>
  </si>
  <si>
    <t xml:space="preserve">h</t>
  </si>
  <si>
    <t xml:space="preserve">Oficial 1ª electricista.</t>
  </si>
  <si>
    <t xml:space="preserve">mo102</t>
  </si>
  <si>
    <t xml:space="preserve">h</t>
  </si>
  <si>
    <t xml:space="preserve">Ayudante electricista.</t>
  </si>
  <si>
    <t xml:space="preserve">Subtotal mano de obra:</t>
  </si>
  <si>
    <t xml:space="preserve">Costes directos complementarios</t>
  </si>
  <si>
    <t xml:space="preserve">%</t>
  </si>
  <si>
    <t xml:space="preserve">Costes directos complementarios</t>
  </si>
  <si>
    <t xml:space="preserve">Coste de mantenimiento decenal: 480,92€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</si>
  <si>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</si>
  <si>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</si>
  <si>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</si>
  <si>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</si>
  <si>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</si>
  <si>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40-5:2002</t>
  </si>
  <si>
    <t xml:space="preserve">Columnas y báculos de alumbrado. Parte 5: Requisitos para las columnas y báculos de alumbrado de acero.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</si>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</sst>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0.85" customWidth="1"/>
    <col min="4" max="4" width="7.65" customWidth="1"/>
    <col min="5" max="5" width="67.49" customWidth="1"/>
    <col min="6" max="6" width="2.89" customWidth="1"/>
    <col min="7" max="7" width="13.26" customWidth="1"/>
    <col min="8" max="8" width="12.75"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c r="D8" s="6" t="s">
        <v>6</v>
      </c>
      <c r="E8" s="6" t="s">
        <v>7</v>
      </c>
      <c r="F8" s="7" t="s">
        <v>8</v>
      </c>
      <c r="G8" s="7"/>
      <c r="H8" s="7" t="s">
        <v>9</v>
      </c>
      <c r="I8" s="7" t="s">
        <v>10</v>
      </c>
      <c r="J8" s="7"/>
    </row>
    <row r="9" spans="1:10" ht="13.50" thickBot="1" customHeight="1">
      <c r="A9" s="8">
        <v>1</v>
      </c>
      <c r="B9" s="8"/>
      <c r="C9" s="8"/>
      <c r="D9" s="8"/>
      <c r="E9" s="9" t="s">
        <v>11</v>
      </c>
      <c r="F9" s="9"/>
      <c r="G9" s="9"/>
      <c r="H9" s="8"/>
      <c r="I9" s="8"/>
      <c r="J9" s="8"/>
    </row>
    <row r="10" spans="1:10" ht="24.00" thickBot="1" customHeight="1">
      <c r="A10" s="1" t="s">
        <v>12</v>
      </c>
      <c r="B10" s="1"/>
      <c r="C10" s="1"/>
      <c r="D10" s="10" t="s">
        <v>13</v>
      </c>
      <c r="E10" s="1" t="s">
        <v>14</v>
      </c>
      <c r="F10" s="11">
        <v>1</v>
      </c>
      <c r="G10" s="11"/>
      <c r="H10" s="12">
        <v>73.9</v>
      </c>
      <c r="I10" s="12">
        <f ca="1">ROUND(INDIRECT(ADDRESS(ROW()+(0), COLUMN()+(-3), 1))*INDIRECT(ADDRESS(ROW()+(0), COLUMN()+(-1), 1)), 2)</f>
        <v>73.9</v>
      </c>
      <c r="J10" s="12"/>
    </row>
    <row r="11" spans="1:10" ht="13.50" thickBot="1" customHeight="1">
      <c r="A11" s="1" t="s">
        <v>15</v>
      </c>
      <c r="B11" s="1"/>
      <c r="C11" s="1"/>
      <c r="D11" s="10" t="s">
        <v>16</v>
      </c>
      <c r="E11" s="1" t="s">
        <v>17</v>
      </c>
      <c r="F11" s="11">
        <v>1</v>
      </c>
      <c r="G11" s="11"/>
      <c r="H11" s="12">
        <v>6.01</v>
      </c>
      <c r="I11" s="12">
        <f ca="1">ROUND(INDIRECT(ADDRESS(ROW()+(0), COLUMN()+(-3), 1))*INDIRECT(ADDRESS(ROW()+(0), COLUMN()+(-1), 1)), 2)</f>
        <v>6.01</v>
      </c>
      <c r="J11" s="12"/>
    </row>
    <row r="12" spans="1:10" ht="13.50" thickBot="1" customHeight="1">
      <c r="A12" s="1" t="s">
        <v>18</v>
      </c>
      <c r="B12" s="1"/>
      <c r="C12" s="1"/>
      <c r="D12" s="10" t="s">
        <v>19</v>
      </c>
      <c r="E12" s="1" t="s">
        <v>20</v>
      </c>
      <c r="F12" s="11">
        <v>4</v>
      </c>
      <c r="G12" s="11"/>
      <c r="H12" s="12">
        <v>0.42</v>
      </c>
      <c r="I12" s="12">
        <f ca="1">ROUND(INDIRECT(ADDRESS(ROW()+(0), COLUMN()+(-3), 1))*INDIRECT(ADDRESS(ROW()+(0), COLUMN()+(-1), 1)), 2)</f>
        <v>1.68</v>
      </c>
      <c r="J12" s="12"/>
    </row>
    <row r="13" spans="1:10" ht="13.50" thickBot="1" customHeight="1">
      <c r="A13" s="1" t="s">
        <v>21</v>
      </c>
      <c r="B13" s="1"/>
      <c r="C13" s="1"/>
      <c r="D13" s="10" t="s">
        <v>22</v>
      </c>
      <c r="E13" s="1" t="s">
        <v>23</v>
      </c>
      <c r="F13" s="11">
        <v>2</v>
      </c>
      <c r="G13" s="11"/>
      <c r="H13" s="12">
        <v>2.81</v>
      </c>
      <c r="I13" s="12">
        <f ca="1">ROUND(INDIRECT(ADDRESS(ROW()+(0), COLUMN()+(-3), 1))*INDIRECT(ADDRESS(ROW()+(0), COLUMN()+(-1), 1)), 2)</f>
        <v>5.62</v>
      </c>
      <c r="J13" s="12"/>
    </row>
    <row r="14" spans="1:10" ht="24.00" thickBot="1" customHeight="1">
      <c r="A14" s="1" t="s">
        <v>24</v>
      </c>
      <c r="B14" s="1"/>
      <c r="C14" s="1"/>
      <c r="D14" s="10" t="s">
        <v>25</v>
      </c>
      <c r="E14" s="1" t="s">
        <v>26</v>
      </c>
      <c r="F14" s="11">
        <v>1</v>
      </c>
      <c r="G14" s="11"/>
      <c r="H14" s="12">
        <v>16</v>
      </c>
      <c r="I14" s="12">
        <f ca="1">ROUND(INDIRECT(ADDRESS(ROW()+(0), COLUMN()+(-3), 1))*INDIRECT(ADDRESS(ROW()+(0), COLUMN()+(-1), 1)), 2)</f>
        <v>16</v>
      </c>
      <c r="J14" s="12"/>
    </row>
    <row r="15" spans="1:10" ht="24.00" thickBot="1" customHeight="1">
      <c r="A15" s="1" t="s">
        <v>27</v>
      </c>
      <c r="B15" s="1"/>
      <c r="C15" s="1"/>
      <c r="D15" s="10" t="s">
        <v>28</v>
      </c>
      <c r="E15" s="1" t="s">
        <v>29</v>
      </c>
      <c r="F15" s="11">
        <v>1</v>
      </c>
      <c r="G15" s="11"/>
      <c r="H15" s="12">
        <v>141.99</v>
      </c>
      <c r="I15" s="12">
        <f ca="1">ROUND(INDIRECT(ADDRESS(ROW()+(0), COLUMN()+(-3), 1))*INDIRECT(ADDRESS(ROW()+(0), COLUMN()+(-1), 1)), 2)</f>
        <v>141.99</v>
      </c>
      <c r="J15" s="12"/>
    </row>
    <row r="16" spans="1:10" ht="66.00" thickBot="1" customHeight="1">
      <c r="A16" s="1" t="s">
        <v>30</v>
      </c>
      <c r="B16" s="1"/>
      <c r="C16" s="1"/>
      <c r="D16" s="10" t="s">
        <v>31</v>
      </c>
      <c r="E16" s="1" t="s">
        <v>32</v>
      </c>
      <c r="F16" s="13">
        <v>1</v>
      </c>
      <c r="G16" s="13"/>
      <c r="H16" s="14">
        <v>229.81</v>
      </c>
      <c r="I16" s="14">
        <f ca="1">ROUND(INDIRECT(ADDRESS(ROW()+(0), COLUMN()+(-3), 1))*INDIRECT(ADDRESS(ROW()+(0), COLUMN()+(-1), 1)), 2)</f>
        <v>229.81</v>
      </c>
      <c r="J16" s="14"/>
    </row>
    <row r="17" spans="1:10" ht="13.50" thickBot="1" customHeight="1">
      <c r="A17" s="15"/>
      <c r="B17" s="15"/>
      <c r="C17" s="15"/>
      <c r="D17" s="15"/>
      <c r="E17" s="15"/>
      <c r="F17" s="9" t="s">
        <v>33</v>
      </c>
      <c r="G17" s="9"/>
      <c r="H17" s="9"/>
      <c r="I17" s="17">
        <f ca="1">ROUND(SUM(INDIRECT(ADDRESS(ROW()+(-1), COLUMN()+(0), 1)),INDIRECT(ADDRESS(ROW()+(-2), COLUMN()+(0), 1)),INDIRECT(ADDRESS(ROW()+(-3), COLUMN()+(0), 1)),INDIRECT(ADDRESS(ROW()+(-4), COLUMN()+(0), 1)),INDIRECT(ADDRESS(ROW()+(-5), COLUMN()+(0), 1)),INDIRECT(ADDRESS(ROW()+(-6), COLUMN()+(0), 1)),INDIRECT(ADDRESS(ROW()+(-7), COLUMN()+(0), 1))), 2)</f>
        <v>475.01</v>
      </c>
      <c r="J17" s="17"/>
    </row>
    <row r="18" spans="1:10" ht="13.50" thickBot="1" customHeight="1">
      <c r="A18" s="15">
        <v>2</v>
      </c>
      <c r="B18" s="15"/>
      <c r="C18" s="15"/>
      <c r="D18" s="15"/>
      <c r="E18" s="18" t="s">
        <v>34</v>
      </c>
      <c r="F18" s="18"/>
      <c r="G18" s="18"/>
      <c r="H18" s="15"/>
      <c r="I18" s="15"/>
      <c r="J18" s="15"/>
    </row>
    <row r="19" spans="1:10" ht="13.50" thickBot="1" customHeight="1">
      <c r="A19" s="1" t="s">
        <v>35</v>
      </c>
      <c r="B19" s="1"/>
      <c r="C19" s="1"/>
      <c r="D19" s="10" t="s">
        <v>36</v>
      </c>
      <c r="E19" s="1" t="s">
        <v>37</v>
      </c>
      <c r="F19" s="13">
        <v>0.197</v>
      </c>
      <c r="G19" s="13"/>
      <c r="H19" s="14">
        <v>65.58</v>
      </c>
      <c r="I19" s="14">
        <f ca="1">ROUND(INDIRECT(ADDRESS(ROW()+(0), COLUMN()+(-3), 1))*INDIRECT(ADDRESS(ROW()+(0), COLUMN()+(-1), 1)), 2)</f>
        <v>12.92</v>
      </c>
      <c r="J19" s="14"/>
    </row>
    <row r="20" spans="1:10" ht="13.50" thickBot="1" customHeight="1">
      <c r="A20" s="15"/>
      <c r="B20" s="15"/>
      <c r="C20" s="15"/>
      <c r="D20" s="15"/>
      <c r="E20" s="15"/>
      <c r="F20" s="9" t="s">
        <v>38</v>
      </c>
      <c r="G20" s="9"/>
      <c r="H20" s="9"/>
      <c r="I20" s="17">
        <f ca="1">ROUND(SUM(INDIRECT(ADDRESS(ROW()+(-1), COLUMN()+(0), 1))), 2)</f>
        <v>12.92</v>
      </c>
      <c r="J20" s="17"/>
    </row>
    <row r="21" spans="1:10" ht="13.50" thickBot="1" customHeight="1">
      <c r="A21" s="15">
        <v>3</v>
      </c>
      <c r="B21" s="15"/>
      <c r="C21" s="15"/>
      <c r="D21" s="15"/>
      <c r="E21" s="18" t="s">
        <v>39</v>
      </c>
      <c r="F21" s="18"/>
      <c r="G21" s="18"/>
      <c r="H21" s="15"/>
      <c r="I21" s="15"/>
      <c r="J21" s="15"/>
    </row>
    <row r="22" spans="1:10" ht="13.50" thickBot="1" customHeight="1">
      <c r="A22" s="1" t="s">
        <v>40</v>
      </c>
      <c r="B22" s="1"/>
      <c r="C22" s="1"/>
      <c r="D22" s="10" t="s">
        <v>41</v>
      </c>
      <c r="E22" s="1" t="s">
        <v>42</v>
      </c>
      <c r="F22" s="11">
        <v>0.759</v>
      </c>
      <c r="G22" s="11"/>
      <c r="H22" s="12">
        <v>24.64</v>
      </c>
      <c r="I22" s="12">
        <f ca="1">ROUND(INDIRECT(ADDRESS(ROW()+(0), COLUMN()+(-3), 1))*INDIRECT(ADDRESS(ROW()+(0), COLUMN()+(-1), 1)), 2)</f>
        <v>18.7</v>
      </c>
      <c r="J22" s="12"/>
    </row>
    <row r="23" spans="1:10" ht="13.50" thickBot="1" customHeight="1">
      <c r="A23" s="1" t="s">
        <v>43</v>
      </c>
      <c r="B23" s="1"/>
      <c r="C23" s="1"/>
      <c r="D23" s="10" t="s">
        <v>44</v>
      </c>
      <c r="E23" s="1" t="s">
        <v>45</v>
      </c>
      <c r="F23" s="13">
        <v>0.759</v>
      </c>
      <c r="G23" s="13"/>
      <c r="H23" s="14">
        <v>22.73</v>
      </c>
      <c r="I23" s="14">
        <f ca="1">ROUND(INDIRECT(ADDRESS(ROW()+(0), COLUMN()+(-3), 1))*INDIRECT(ADDRESS(ROW()+(0), COLUMN()+(-1), 1)), 2)</f>
        <v>17.25</v>
      </c>
      <c r="J23" s="14"/>
    </row>
    <row r="24" spans="1:10" ht="13.50" thickBot="1" customHeight="1">
      <c r="A24" s="15"/>
      <c r="B24" s="15"/>
      <c r="C24" s="15"/>
      <c r="D24" s="15"/>
      <c r="E24" s="15"/>
      <c r="F24" s="9" t="s">
        <v>46</v>
      </c>
      <c r="G24" s="9"/>
      <c r="H24" s="9"/>
      <c r="I24" s="17">
        <f ca="1">ROUND(SUM(INDIRECT(ADDRESS(ROW()+(-1), COLUMN()+(0), 1)),INDIRECT(ADDRESS(ROW()+(-2), COLUMN()+(0), 1))), 2)</f>
        <v>35.95</v>
      </c>
      <c r="J24" s="17"/>
    </row>
    <row r="25" spans="1:10" ht="13.50" thickBot="1" customHeight="1">
      <c r="A25" s="15">
        <v>4</v>
      </c>
      <c r="B25" s="15"/>
      <c r="C25" s="15"/>
      <c r="D25" s="15"/>
      <c r="E25" s="18" t="s">
        <v>47</v>
      </c>
      <c r="F25" s="18"/>
      <c r="G25" s="18"/>
      <c r="H25" s="15"/>
      <c r="I25" s="15"/>
      <c r="J25" s="15"/>
    </row>
    <row r="26" spans="1:10" ht="13.50" thickBot="1" customHeight="1">
      <c r="A26" s="19"/>
      <c r="B26" s="19"/>
      <c r="C26" s="19"/>
      <c r="D26" s="20" t="s">
        <v>48</v>
      </c>
      <c r="E26" s="19" t="s">
        <v>49</v>
      </c>
      <c r="F26" s="13">
        <v>2</v>
      </c>
      <c r="G26" s="13"/>
      <c r="H26" s="14">
        <f ca="1">ROUND(SUM(INDIRECT(ADDRESS(ROW()+(-2), COLUMN()+(1), 1)),INDIRECT(ADDRESS(ROW()+(-6), COLUMN()+(1), 1)),INDIRECT(ADDRESS(ROW()+(-9), COLUMN()+(1), 1))), 2)</f>
        <v>523.88</v>
      </c>
      <c r="I26" s="14">
        <f ca="1">ROUND(INDIRECT(ADDRESS(ROW()+(0), COLUMN()+(-3), 1))*INDIRECT(ADDRESS(ROW()+(0), COLUMN()+(-1), 1))/100, 2)</f>
        <v>10.48</v>
      </c>
      <c r="J26" s="14"/>
    </row>
    <row r="27" spans="1:10" ht="13.50" thickBot="1" customHeight="1">
      <c r="A27" s="21" t="s">
        <v>50</v>
      </c>
      <c r="B27" s="21"/>
      <c r="C27" s="21"/>
      <c r="D27" s="22"/>
      <c r="E27" s="23"/>
      <c r="F27" s="24" t="s">
        <v>51</v>
      </c>
      <c r="G27" s="24"/>
      <c r="H27" s="25"/>
      <c r="I27" s="26">
        <f ca="1">ROUND(SUM(INDIRECT(ADDRESS(ROW()+(-1), COLUMN()+(0), 1)),INDIRECT(ADDRESS(ROW()+(-3), COLUMN()+(0), 1)),INDIRECT(ADDRESS(ROW()+(-7), COLUMN()+(0), 1)),INDIRECT(ADDRESS(ROW()+(-10), COLUMN()+(0), 1))), 2)</f>
        <v>534.36</v>
      </c>
      <c r="J27" s="26"/>
    </row>
    <row r="30" spans="1:10" ht="13.50" thickBot="1" customHeight="1">
      <c r="A30" s="27" t="s">
        <v>52</v>
      </c>
      <c r="B30" s="27"/>
      <c r="C30" s="27"/>
      <c r="D30" s="27"/>
      <c r="E30" s="27"/>
      <c r="F30" s="27"/>
      <c r="G30" s="27" t="s">
        <v>53</v>
      </c>
      <c r="H30" s="27" t="s">
        <v>54</v>
      </c>
      <c r="I30" s="27"/>
      <c r="J30" s="27" t="s">
        <v>55</v>
      </c>
    </row>
    <row r="31" spans="1:10" ht="13.50" thickBot="1" customHeight="1">
      <c r="A31" s="28" t="s">
        <v>56</v>
      </c>
      <c r="B31" s="28"/>
      <c r="C31" s="28"/>
      <c r="D31" s="28"/>
      <c r="E31" s="28"/>
      <c r="F31" s="28"/>
      <c r="G31" s="29">
        <v>122003</v>
      </c>
      <c r="H31" s="29">
        <v>122005</v>
      </c>
      <c r="I31" s="29"/>
      <c r="J31" s="29">
        <v>1</v>
      </c>
    </row>
    <row r="32" spans="1:10" ht="13.50" thickBot="1" customHeight="1">
      <c r="A32" s="30" t="s">
        <v>57</v>
      </c>
      <c r="B32" s="30"/>
      <c r="C32" s="30"/>
      <c r="D32" s="30"/>
      <c r="E32" s="30"/>
      <c r="F32" s="30"/>
      <c r="G32" s="31"/>
      <c r="H32" s="31"/>
      <c r="I32" s="31"/>
      <c r="J32" s="31"/>
    </row>
    <row r="35" spans="1:1" ht="33.75" thickBot="1" customHeight="1">
      <c r="A35" s="1" t="s">
        <v>58</v>
      </c>
      <c r="B35" s="1"/>
      <c r="C35" s="1"/>
      <c r="D35" s="1"/>
      <c r="E35" s="1"/>
      <c r="F35" s="1"/>
      <c r="G35" s="1"/>
      <c r="H35" s="1"/>
      <c r="I35" s="1"/>
      <c r="J35" s="1"/>
    </row>
    <row r="36" spans="1:1" ht="33.75" thickBot="1" customHeight="1">
      <c r="A36" s="1" t="s">
        <v>59</v>
      </c>
      <c r="B36" s="1"/>
      <c r="C36" s="1"/>
      <c r="D36" s="1"/>
      <c r="E36" s="1"/>
      <c r="F36" s="1"/>
      <c r="G36" s="1"/>
      <c r="H36" s="1"/>
      <c r="I36" s="1"/>
      <c r="J36" s="1"/>
    </row>
    <row r="37" spans="1:1" ht="33.75" thickBot="1" customHeight="1">
      <c r="A37" s="1" t="s">
        <v>60</v>
      </c>
      <c r="B37" s="1"/>
      <c r="C37" s="1"/>
      <c r="D37" s="1"/>
      <c r="E37" s="1"/>
      <c r="F37" s="1"/>
      <c r="G37" s="1"/>
      <c r="H37" s="1"/>
      <c r="I37" s="1"/>
      <c r="J37" s="1"/>
    </row>
  </sheetData>
  <mergeCells count="73">
    <mergeCell ref="A1:J1"/>
    <mergeCell ref="C3:J3"/>
    <mergeCell ref="A5:J5"/>
    <mergeCell ref="A8:C8"/>
    <mergeCell ref="F8:G8"/>
    <mergeCell ref="I8:J8"/>
    <mergeCell ref="A9:C9"/>
    <mergeCell ref="E9:G9"/>
    <mergeCell ref="I9:J9"/>
    <mergeCell ref="A10:C10"/>
    <mergeCell ref="F10:G10"/>
    <mergeCell ref="I10:J10"/>
    <mergeCell ref="A11:C11"/>
    <mergeCell ref="F11:G11"/>
    <mergeCell ref="I11:J11"/>
    <mergeCell ref="A12:C12"/>
    <mergeCell ref="F12:G12"/>
    <mergeCell ref="I12:J12"/>
    <mergeCell ref="A13:C13"/>
    <mergeCell ref="F13:G13"/>
    <mergeCell ref="I13:J13"/>
    <mergeCell ref="A14:C14"/>
    <mergeCell ref="F14:G14"/>
    <mergeCell ref="I14:J14"/>
    <mergeCell ref="A15:C15"/>
    <mergeCell ref="F15:G15"/>
    <mergeCell ref="I15:J15"/>
    <mergeCell ref="A16:C16"/>
    <mergeCell ref="F16:G16"/>
    <mergeCell ref="I16:J16"/>
    <mergeCell ref="A17:C17"/>
    <mergeCell ref="F17:H17"/>
    <mergeCell ref="I17:J17"/>
    <mergeCell ref="A18:C18"/>
    <mergeCell ref="E18:G18"/>
    <mergeCell ref="I18:J18"/>
    <mergeCell ref="A19:C19"/>
    <mergeCell ref="F19:G19"/>
    <mergeCell ref="I19:J19"/>
    <mergeCell ref="A20:C20"/>
    <mergeCell ref="F20:H20"/>
    <mergeCell ref="I20:J20"/>
    <mergeCell ref="A21:C21"/>
    <mergeCell ref="E21:G21"/>
    <mergeCell ref="I21:J21"/>
    <mergeCell ref="A22:C22"/>
    <mergeCell ref="F22:G22"/>
    <mergeCell ref="I22:J22"/>
    <mergeCell ref="A23:C23"/>
    <mergeCell ref="F23:G23"/>
    <mergeCell ref="I23:J23"/>
    <mergeCell ref="A24:C24"/>
    <mergeCell ref="F24:H24"/>
    <mergeCell ref="I24:J24"/>
    <mergeCell ref="A25:C25"/>
    <mergeCell ref="E25:G25"/>
    <mergeCell ref="I25:J25"/>
    <mergeCell ref="A26:C26"/>
    <mergeCell ref="F26:G26"/>
    <mergeCell ref="I26:J26"/>
    <mergeCell ref="A27:E27"/>
    <mergeCell ref="F27:H27"/>
    <mergeCell ref="I27:J27"/>
    <mergeCell ref="A30:F30"/>
    <mergeCell ref="H30:I30"/>
    <mergeCell ref="A31:F31"/>
    <mergeCell ref="G31:G32"/>
    <mergeCell ref="H31:I32"/>
    <mergeCell ref="J31:J32"/>
    <mergeCell ref="A32:F32"/>
    <mergeCell ref="A35:J35"/>
    <mergeCell ref="A36:J36"/>
    <mergeCell ref="A37:J37"/>
  </mergeCells>
  <pageMargins left="0.147638" right="0.147638" top="0.206693" bottom="0.206693" header="0.0" footer="0.0"/>
  <pageSetup paperSize="9" orientation="portrait"/>
  <rowBreaks count="0" manualBreakCount="0">
    </rowBreaks>
</worksheet>
</file>