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<sst xmlns="http://schemas.openxmlformats.org/spreadsheetml/2006/main" count="51" uniqueCount="51">
  <si>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</si>
  <si>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SAE010</t>
  </si>
  <si>
    <t xml:space="preserve">Ud</t>
  </si>
  <si>
    <t xml:space="preserve">Bidé de porcelana sanitaria "ROCA".</t>
  </si>
  <si>
    <r>
      <rPr>
        <sz val="8.25"/>
        <color rgb="FF000000"/>
        <rFont val="Arial"/>
        <family val="2"/>
      </rPr>
      <t xml:space="preserve">Bidé, de porcelana sanitaria, modelo Meridian "ROCA", color Blanco, de 360x560x400 mm, con juego de fijación, con tapa de bidé, de caída amortiguada, equipado con grifería monomando de repisa para bidé, con cartucho cerámico, limitador de caudal a 6 l/min y regulador de chorro a rótula, acabado cromado, modelo Thesis, y desagüe, color blanco. Incluso llaves de regulación, enlaces de alimentación flexibles y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</si>
  <si>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</si>
  <si>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</si>
  <si>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</si>
  <si>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</si>
  <si>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</si>
  <si>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</si>
  <si>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</si>
  <si>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mt30smr029a</t>
  </si>
  <si>
    <t xml:space="preserve">Ud</t>
  </si>
  <si>
    <t xml:space="preserve">Bidé, de porcelana sanitaria, modelo Meridian "ROCA", color Blanco, de 360x560x400 mm, con juego de fijación, según UNE 67001.</t>
  </si>
  <si>
    <t xml:space="preserve">mt30smr031a</t>
  </si>
  <si>
    <t xml:space="preserve">Ud</t>
  </si>
  <si>
    <t xml:space="preserve">Tapa de bidé, de caída amortiguada, modelo Meridian "ROCA", color Blanco.</t>
  </si>
  <si>
    <t xml:space="preserve">mt31gmo111a</t>
  </si>
  <si>
    <t xml:space="preserve">Ud</t>
  </si>
  <si>
    <t xml:space="preserve">Grifería monomando de repisa para bidé, con cartucho cerámico, limitador de caudal a 6 l/min y regulador de chorro a rótula, acabado cromado, modelo Thesis "ROCA", con tragacadenilla y enlaces de alimentación flexibles, según UNE-EN 200.</t>
  </si>
  <si>
    <t xml:space="preserve">mt36www005b</t>
  </si>
  <si>
    <t xml:space="preserve">Ud</t>
  </si>
  <si>
    <t xml:space="preserve">Acoplamiento a pared acodado con plafón, de PVC, serie B, color blanco, para evacuación de aguas residuales (a baja y alta temperatura) en el interior de los edificios, enlace mixto de 1 1/4"x40 mm de diámetro, según UNE-EN 1329-1, con válvula de desagüe.</t>
  </si>
  <si>
    <t xml:space="preserve">mt30lla010</t>
  </si>
  <si>
    <t xml:space="preserve">Ud</t>
  </si>
  <si>
    <t xml:space="preserve">Llave de regulación de 1/2", para lavabo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</si>
  <si>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</si>
  <si>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</si>
  <si>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</si>
  <si>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</si>
  <si>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</si>
  <si>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</si>
  <si>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</si>
  <si>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</si>
  <si>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</si>
  <si>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</si>
  <si>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</si>
  <si>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</si>
  <si>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94,58€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</si>
  <si>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</si>
  <si>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</si>
  <si>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</si>
  <si>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</si>
  <si>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</si>
  <si>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997:2012</t>
  </si>
  <si>
    <t xml:space="preserve">Inodoros y conjuntos de inodoros con sifón incorporado.</t>
  </si>
  <si>
    <t xml:space="preserve">EN  997:2012/AC:2012</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</si>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</sst>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70.38"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24.00" thickBot="1" customHeight="1">
      <c r="A10" s="1" t="s">
        <v>12</v>
      </c>
      <c r="B10" s="1"/>
      <c r="C10" s="10" t="s">
        <v>13</v>
      </c>
      <c r="D10" s="1" t="s">
        <v>14</v>
      </c>
      <c r="E10" s="1"/>
      <c r="F10" s="11">
        <v>1</v>
      </c>
      <c r="G10" s="11"/>
      <c r="H10" s="12">
        <v>144.2</v>
      </c>
      <c r="I10" s="12">
        <f ca="1">ROUND(INDIRECT(ADDRESS(ROW()+(0), COLUMN()+(-3), 1))*INDIRECT(ADDRESS(ROW()+(0), COLUMN()+(-1), 1)), 2)</f>
        <v>144.2</v>
      </c>
      <c r="J10" s="12"/>
    </row>
    <row r="11" spans="1:10" ht="13.50" thickBot="1" customHeight="1">
      <c r="A11" s="1" t="s">
        <v>15</v>
      </c>
      <c r="B11" s="1"/>
      <c r="C11" s="10" t="s">
        <v>16</v>
      </c>
      <c r="D11" s="1" t="s">
        <v>17</v>
      </c>
      <c r="E11" s="1"/>
      <c r="F11" s="11">
        <v>1</v>
      </c>
      <c r="G11" s="11"/>
      <c r="H11" s="12">
        <v>128.1</v>
      </c>
      <c r="I11" s="12">
        <f ca="1">ROUND(INDIRECT(ADDRESS(ROW()+(0), COLUMN()+(-3), 1))*INDIRECT(ADDRESS(ROW()+(0), COLUMN()+(-1), 1)), 2)</f>
        <v>128.1</v>
      </c>
      <c r="J11" s="12"/>
    </row>
    <row r="12" spans="1:10" ht="34.50" thickBot="1" customHeight="1">
      <c r="A12" s="1" t="s">
        <v>18</v>
      </c>
      <c r="B12" s="1"/>
      <c r="C12" s="10" t="s">
        <v>19</v>
      </c>
      <c r="D12" s="1" t="s">
        <v>20</v>
      </c>
      <c r="E12" s="1"/>
      <c r="F12" s="11">
        <v>1</v>
      </c>
      <c r="G12" s="11"/>
      <c r="H12" s="12">
        <v>264.6</v>
      </c>
      <c r="I12" s="12">
        <f ca="1">ROUND(INDIRECT(ADDRESS(ROW()+(0), COLUMN()+(-3), 1))*INDIRECT(ADDRESS(ROW()+(0), COLUMN()+(-1), 1)), 2)</f>
        <v>264.6</v>
      </c>
      <c r="J12" s="12"/>
    </row>
    <row r="13" spans="1:10" ht="45.00" thickBot="1" customHeight="1">
      <c r="A13" s="1" t="s">
        <v>21</v>
      </c>
      <c r="B13" s="1"/>
      <c r="C13" s="10" t="s">
        <v>22</v>
      </c>
      <c r="D13" s="1" t="s">
        <v>23</v>
      </c>
      <c r="E13" s="1"/>
      <c r="F13" s="11">
        <v>1</v>
      </c>
      <c r="G13" s="11"/>
      <c r="H13" s="12">
        <v>10.95</v>
      </c>
      <c r="I13" s="12">
        <f ca="1">ROUND(INDIRECT(ADDRESS(ROW()+(0), COLUMN()+(-3), 1))*INDIRECT(ADDRESS(ROW()+(0), COLUMN()+(-1), 1)), 2)</f>
        <v>10.95</v>
      </c>
      <c r="J13" s="12"/>
    </row>
    <row r="14" spans="1:10" ht="13.50" thickBot="1" customHeight="1">
      <c r="A14" s="1" t="s">
        <v>24</v>
      </c>
      <c r="B14" s="1"/>
      <c r="C14" s="10" t="s">
        <v>25</v>
      </c>
      <c r="D14" s="1" t="s">
        <v>26</v>
      </c>
      <c r="E14" s="1"/>
      <c r="F14" s="11">
        <v>2</v>
      </c>
      <c r="G14" s="11"/>
      <c r="H14" s="12">
        <v>20.32</v>
      </c>
      <c r="I14" s="12">
        <f ca="1">ROUND(INDIRECT(ADDRESS(ROW()+(0), COLUMN()+(-3), 1))*INDIRECT(ADDRESS(ROW()+(0), COLUMN()+(-1), 1)), 2)</f>
        <v>40.64</v>
      </c>
      <c r="J14" s="12"/>
    </row>
    <row r="15" spans="1:10" ht="24.00" thickBot="1" customHeight="1">
      <c r="A15" s="1" t="s">
        <v>27</v>
      </c>
      <c r="B15" s="1"/>
      <c r="C15" s="10" t="s">
        <v>28</v>
      </c>
      <c r="D15" s="1" t="s">
        <v>29</v>
      </c>
      <c r="E15" s="1"/>
      <c r="F15" s="13">
        <v>0.012</v>
      </c>
      <c r="G15" s="13"/>
      <c r="H15" s="14">
        <v>7.5</v>
      </c>
      <c r="I15" s="14">
        <f ca="1">ROUND(INDIRECT(ADDRESS(ROW()+(0), COLUMN()+(-3), 1))*INDIRECT(ADDRESS(ROW()+(0), COLUMN()+(-1), 1)), 2)</f>
        <v>0.09</v>
      </c>
      <c r="J15" s="14"/>
    </row>
    <row r="16" spans="1:10"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588.58</v>
      </c>
      <c r="J16" s="17"/>
    </row>
    <row r="17" spans="1:10" ht="13.50" thickBot="1" customHeight="1">
      <c r="A17" s="15">
        <v>2</v>
      </c>
      <c r="B17" s="15"/>
      <c r="C17" s="15"/>
      <c r="D17" s="18" t="s">
        <v>31</v>
      </c>
      <c r="E17" s="18"/>
      <c r="F17" s="18"/>
      <c r="G17" s="18"/>
      <c r="H17" s="15"/>
      <c r="I17" s="15"/>
      <c r="J17" s="15"/>
    </row>
    <row r="18" spans="1:10" ht="13.50" thickBot="1" customHeight="1">
      <c r="A18" s="1" t="s">
        <v>32</v>
      </c>
      <c r="B18" s="1"/>
      <c r="C18" s="10" t="s">
        <v>33</v>
      </c>
      <c r="D18" s="1" t="s">
        <v>34</v>
      </c>
      <c r="E18" s="1"/>
      <c r="F18" s="13">
        <v>1.246</v>
      </c>
      <c r="G18" s="13"/>
      <c r="H18" s="14">
        <v>23.74</v>
      </c>
      <c r="I18" s="14">
        <f ca="1">ROUND(INDIRECT(ADDRESS(ROW()+(0), COLUMN()+(-3), 1))*INDIRECT(ADDRESS(ROW()+(0), COLUMN()+(-1), 1)), 2)</f>
        <v>29.58</v>
      </c>
      <c r="J18" s="14"/>
    </row>
    <row r="19" spans="1:10" ht="13.50" thickBot="1" customHeight="1">
      <c r="A19" s="15"/>
      <c r="B19" s="15"/>
      <c r="C19" s="15"/>
      <c r="D19" s="15"/>
      <c r="E19" s="15"/>
      <c r="F19" s="9" t="s">
        <v>35</v>
      </c>
      <c r="G19" s="9"/>
      <c r="H19" s="9"/>
      <c r="I19" s="17">
        <f ca="1">ROUND(SUM(INDIRECT(ADDRESS(ROW()+(-1), COLUMN()+(0), 1))), 2)</f>
        <v>29.58</v>
      </c>
      <c r="J19" s="17"/>
    </row>
    <row r="20" spans="1:10" ht="13.50" thickBot="1" customHeight="1">
      <c r="A20" s="15">
        <v>3</v>
      </c>
      <c r="B20" s="15"/>
      <c r="C20" s="15"/>
      <c r="D20" s="18" t="s">
        <v>36</v>
      </c>
      <c r="E20" s="18"/>
      <c r="F20" s="18"/>
      <c r="G20" s="18"/>
      <c r="H20" s="15"/>
      <c r="I20" s="15"/>
      <c r="J20" s="15"/>
    </row>
    <row r="21" spans="1:10" ht="13.50" thickBot="1" customHeight="1">
      <c r="A21" s="19"/>
      <c r="B21" s="19"/>
      <c r="C21" s="20" t="s">
        <v>37</v>
      </c>
      <c r="D21" s="19" t="s">
        <v>38</v>
      </c>
      <c r="E21" s="19"/>
      <c r="F21" s="13">
        <v>2</v>
      </c>
      <c r="G21" s="13"/>
      <c r="H21" s="14">
        <f ca="1">ROUND(SUM(INDIRECT(ADDRESS(ROW()+(-2), COLUMN()+(1), 1)),INDIRECT(ADDRESS(ROW()+(-5), COLUMN()+(1), 1))), 2)</f>
        <v>618.16</v>
      </c>
      <c r="I21" s="14">
        <f ca="1">ROUND(INDIRECT(ADDRESS(ROW()+(0), COLUMN()+(-3), 1))*INDIRECT(ADDRESS(ROW()+(0), COLUMN()+(-1), 1))/100, 2)</f>
        <v>12.36</v>
      </c>
      <c r="J21" s="14"/>
    </row>
    <row r="22" spans="1:10" ht="13.50" thickBot="1" customHeight="1">
      <c r="A22" s="21" t="s">
        <v>39</v>
      </c>
      <c r="B22" s="21"/>
      <c r="C22" s="22"/>
      <c r="D22" s="23"/>
      <c r="E22" s="23"/>
      <c r="F22" s="24" t="s">
        <v>40</v>
      </c>
      <c r="G22" s="24"/>
      <c r="H22" s="25"/>
      <c r="I22" s="26">
        <f ca="1">ROUND(SUM(INDIRECT(ADDRESS(ROW()+(-1), COLUMN()+(0), 1)),INDIRECT(ADDRESS(ROW()+(-3), COLUMN()+(0), 1)),INDIRECT(ADDRESS(ROW()+(-6), COLUMN()+(0), 1))), 2)</f>
        <v>630.52</v>
      </c>
      <c r="J22" s="26"/>
    </row>
    <row r="25" spans="1:10" ht="13.50" thickBot="1" customHeight="1">
      <c r="A25" s="27" t="s">
        <v>41</v>
      </c>
      <c r="B25" s="27"/>
      <c r="C25" s="27"/>
      <c r="D25" s="27"/>
      <c r="E25" s="27" t="s">
        <v>42</v>
      </c>
      <c r="F25" s="27"/>
      <c r="G25" s="27" t="s">
        <v>43</v>
      </c>
      <c r="H25" s="27"/>
      <c r="I25" s="27"/>
      <c r="J25" s="27" t="s">
        <v>44</v>
      </c>
    </row>
    <row r="26" spans="1:10" ht="13.50" thickBot="1" customHeight="1">
      <c r="A26" s="28" t="s">
        <v>45</v>
      </c>
      <c r="B26" s="28"/>
      <c r="C26" s="28"/>
      <c r="D26" s="28"/>
      <c r="E26" s="29">
        <v>1.12201e+06</v>
      </c>
      <c r="F26" s="29"/>
      <c r="G26" s="29">
        <v>162013</v>
      </c>
      <c r="H26" s="29"/>
      <c r="I26" s="29"/>
      <c r="J26" s="29">
        <v>4</v>
      </c>
    </row>
    <row r="27" spans="1:10" ht="13.50" thickBot="1" customHeight="1">
      <c r="A27" s="30" t="s">
        <v>46</v>
      </c>
      <c r="B27" s="30"/>
      <c r="C27" s="30"/>
      <c r="D27" s="30"/>
      <c r="E27" s="31"/>
      <c r="F27" s="31"/>
      <c r="G27" s="31"/>
      <c r="H27" s="31"/>
      <c r="I27" s="31"/>
      <c r="J27" s="31"/>
    </row>
    <row r="28" spans="1:10" ht="13.50" thickBot="1" customHeight="1">
      <c r="A28" s="32" t="s">
        <v>47</v>
      </c>
      <c r="B28" s="32"/>
      <c r="C28" s="32"/>
      <c r="D28" s="32"/>
      <c r="E28" s="33">
        <v>132013</v>
      </c>
      <c r="F28" s="33"/>
      <c r="G28" s="33">
        <v>132013</v>
      </c>
      <c r="H28" s="33"/>
      <c r="I28" s="33"/>
      <c r="J28" s="33"/>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row r="33" spans="1:1" ht="33.75" thickBot="1" customHeight="1">
      <c r="A33" s="1" t="s">
        <v>50</v>
      </c>
      <c r="B33" s="1"/>
      <c r="C33" s="1"/>
      <c r="D33" s="1"/>
      <c r="E33" s="1"/>
      <c r="F33" s="1"/>
      <c r="G33" s="1"/>
      <c r="H33" s="1"/>
      <c r="I33" s="1"/>
      <c r="J33" s="1"/>
    </row>
  </sheetData>
  <mergeCells count="75">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H16"/>
    <mergeCell ref="I16:J16"/>
    <mergeCell ref="A17:B17"/>
    <mergeCell ref="D17:G17"/>
    <mergeCell ref="I17:J17"/>
    <mergeCell ref="A18:B18"/>
    <mergeCell ref="D18:E18"/>
    <mergeCell ref="F18:G18"/>
    <mergeCell ref="I18:J18"/>
    <mergeCell ref="A19:B19"/>
    <mergeCell ref="D19:E19"/>
    <mergeCell ref="F19:H19"/>
    <mergeCell ref="I19:J19"/>
    <mergeCell ref="A20:B20"/>
    <mergeCell ref="D20:G20"/>
    <mergeCell ref="I20:J20"/>
    <mergeCell ref="A21:B21"/>
    <mergeCell ref="D21:E21"/>
    <mergeCell ref="F21:G21"/>
    <mergeCell ref="I21:J21"/>
    <mergeCell ref="A22:E22"/>
    <mergeCell ref="F22:H22"/>
    <mergeCell ref="I22:J22"/>
    <mergeCell ref="A25:D25"/>
    <mergeCell ref="E25:F25"/>
    <mergeCell ref="G25:I25"/>
    <mergeCell ref="A26:D26"/>
    <mergeCell ref="E26:F26"/>
    <mergeCell ref="G26:I26"/>
    <mergeCell ref="J26:J28"/>
    <mergeCell ref="A27:D27"/>
    <mergeCell ref="E27:F27"/>
    <mergeCell ref="G27:I27"/>
    <mergeCell ref="A28:D28"/>
    <mergeCell ref="E28:F28"/>
    <mergeCell ref="G28:I28"/>
    <mergeCell ref="A31:J31"/>
    <mergeCell ref="A32:J32"/>
    <mergeCell ref="A33:J33"/>
  </mergeCells>
  <pageMargins left="0.147638" right="0.147638" top="0.206693" bottom="0.206693" header="0.0" footer="0.0"/>
  <pageSetup paperSize="9" orientation="portrait"/>
  <rowBreaks count="0" manualBreakCount="0">
    </rowBreaks>
</worksheet>
</file>