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<sst xmlns="http://schemas.openxmlformats.org/spreadsheetml/2006/main" count="29" uniqueCount="29">
  <si>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</si>
  <si>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RTM030</t>
  </si>
  <si>
    <t xml:space="preserve">m²</t>
  </si>
  <si>
    <t xml:space="preserve">Falso techo registrable de paneles de MDF, sistema Fonotech Fonowood "BUTECH".</t>
  </si>
  <si>
    <r>
      <rPr>
        <sz val="8.25"/>
        <color rgb="FF000000"/>
        <rFont val="Arial"/>
        <family val="2"/>
      </rPr>
      <t xml:space="preserve">Falso techo registrable suspendido, situado a una altura menor de 4 m, de paneles perforados autoportantes, de MDF con una lámina de melamina con recubrimiento ignífugo en la cara vista, modelo Cree, color arce "BUTECH" "PORCELANOSA GRUPO", de 600x600 mm y 12 mm de espesor, suspendidos del forjado mediante perfilería metálica vista, de 24 mm de anchura, comprendiendo perfiles primarios, secundarios y angulares de remate, prelacados en color acero, fijados al techo mediante varillas y cuelgues.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</si>
  <si>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</si>
  <si>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</si>
  <si>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</si>
  <si>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</si>
  <si>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</si>
  <si>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</si>
  <si>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</si>
  <si>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mt12plb010aa</t>
  </si>
  <si>
    <t xml:space="preserve">m²</t>
  </si>
  <si>
    <t xml:space="preserve">Falso techo formado por paneles perforados autoportantes, de MDF con una lámina de melamina con recubrimiento ignífugo en la cara vista, imitación madera, modelo Cree "BUTECH" "PORCELANOSA GRUPO", de 600x600 mm y 12 mm de espesor, con un velo de fibra de vidrio adherido a la cara interna del panel, como corrector acústico y filtro de partículas, resistencia térmica 0,06 m²K/W, conductividad térmica 0,2 W/(mK), densidad 2300 kg/m³, factor de resistencia a la difusión del vapor de agua 20 y Euroclase B-s2, d0 de reacción al fuego, según UNE-EN 13168; incluso sistema de perfilería metálica vista con acabado prelacado en color acero y varillas de sujeción.</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</si>
  <si>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</si>
  <si>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</si>
  <si>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</si>
  <si>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</si>
  <si>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</si>
  <si>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</si>
  <si>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</si>
  <si>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</si>
  <si>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</si>
  <si>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</si>
  <si>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</si>
  <si>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</si>
  <si>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79,77€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</si>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</sst>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87.00" thickBot="1" customHeight="1">
      <c r="A10" s="1" t="s">
        <v>12</v>
      </c>
      <c r="B10" s="1"/>
      <c r="C10" s="10" t="s">
        <v>13</v>
      </c>
      <c r="D10" s="10"/>
      <c r="E10" s="1" t="s">
        <v>14</v>
      </c>
      <c r="F10" s="12">
        <v>1.020000</v>
      </c>
      <c r="G10" s="14">
        <v>102.000000</v>
      </c>
      <c r="H10" s="14">
        <f ca="1">ROUND(INDIRECT(ADDRESS(ROW()+(0), COLUMN()+(-2), 1))*INDIRECT(ADDRESS(ROW()+(0), COLUMN()+(-1), 1)), 2)</f>
        <v>104.040000</v>
      </c>
    </row>
    <row r="11" spans="1:8" ht="13.50" thickBot="1" customHeight="1">
      <c r="A11" s="15"/>
      <c r="B11" s="15"/>
      <c r="C11" s="15"/>
      <c r="D11" s="15"/>
      <c r="E11" s="15"/>
      <c r="F11" s="9" t="s">
        <v>15</v>
      </c>
      <c r="G11" s="9"/>
      <c r="H11" s="17">
        <f ca="1">ROUND(SUM(INDIRECT(ADDRESS(ROW()+(-1), COLUMN()+(0), 1))), 2)</f>
        <v>104.040000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0.210000</v>
      </c>
      <c r="G13" s="13">
        <v>19.110000</v>
      </c>
      <c r="H13" s="13">
        <f ca="1">ROUND(INDIRECT(ADDRESS(ROW()+(0), COLUMN()+(-2), 1))*INDIRECT(ADDRESS(ROW()+(0), COLUMN()+(-1), 1)), 2)</f>
        <v>4.010000</v>
      </c>
    </row>
    <row r="14" spans="1:8" ht="13.50" thickBot="1" customHeight="1">
      <c r="A14" s="1" t="s">
        <v>20</v>
      </c>
      <c r="B14" s="1"/>
      <c r="C14" s="10" t="s">
        <v>21</v>
      </c>
      <c r="D14" s="10"/>
      <c r="E14" s="1" t="s">
        <v>22</v>
      </c>
      <c r="F14" s="12">
        <v>0.210000</v>
      </c>
      <c r="G14" s="14">
        <v>17.530000</v>
      </c>
      <c r="H14" s="14">
        <f ca="1">ROUND(INDIRECT(ADDRESS(ROW()+(0), COLUMN()+(-2), 1))*INDIRECT(ADDRESS(ROW()+(0), COLUMN()+(-1), 1)), 2)</f>
        <v>3.680000</v>
      </c>
    </row>
    <row r="15" spans="1:8" ht="13.50" thickBot="1" customHeight="1">
      <c r="A15" s="15"/>
      <c r="B15" s="15"/>
      <c r="C15" s="15"/>
      <c r="D15" s="15"/>
      <c r="E15" s="15"/>
      <c r="F15" s="9" t="s">
        <v>23</v>
      </c>
      <c r="G15" s="9"/>
      <c r="H15" s="17">
        <f ca="1">ROUND(SUM(INDIRECT(ADDRESS(ROW()+(-1), COLUMN()+(0), 1)),INDIRECT(ADDRESS(ROW()+(-2), COLUMN()+(0), 1))), 2)</f>
        <v>7.690000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111.730000</v>
      </c>
      <c r="H17" s="14">
        <f ca="1">ROUND(INDIRECT(ADDRESS(ROW()+(0), COLUMN()+(-2), 1))*INDIRECT(ADDRESS(ROW()+(0), COLUMN()+(-1), 1))/100, 2)</f>
        <v>2.230000</v>
      </c>
    </row>
    <row r="18" spans="1:8" ht="13.50" thickBot="1" customHeight="1">
      <c r="A18" s="21" t="s">
        <v>27</v>
      </c>
      <c r="B18" s="21"/>
      <c r="C18" s="22"/>
      <c r="D18" s="22"/>
      <c r="E18" s="23"/>
      <c r="F18" s="24" t="s">
        <v>28</v>
      </c>
      <c r="G18" s="25"/>
      <c r="H18" s="26">
        <f ca="1">ROUND(SUM(INDIRECT(ADDRESS(ROW()+(-1), COLUMN()+(0), 1)),INDIRECT(ADDRESS(ROW()+(-3), COLUMN()+(0), 1)),INDIRECT(ADDRESS(ROW()+(-7), COLUMN()+(0), 1))), 2)</f>
        <v>113.960000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