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<sst xmlns="http://schemas.openxmlformats.org/spreadsheetml/2006/main" count="36" uniqueCount="36">
  <si>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</si>
  <si>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RTM020</t>
  </si>
  <si>
    <t xml:space="preserve">m²</t>
  </si>
  <si>
    <t xml:space="preserve">Falso techo registrable de paneles de madera, sistema Fonotech Fonowood "BUTECH".</t>
  </si>
  <si>
    <r>
      <rPr>
        <sz val="7.80"/>
        <color rgb="FF000000"/>
        <rFont val="A"/>
        <family val="2"/>
      </rPr>
      <t xml:space="preserve">Falso techo registrable suspendido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paneles perforados autoportantes, de MDF con una lámina de melamina con recubrimiento ignífugo en la cara vista, modelo Cree, color arce "BUTECH" "PORCELANOSA GRUPO", de 600x600 mm y 12 mm de espesor</t>
    </r>
    <r>
      <rPr>
        <sz val="7.80"/>
        <color rgb="FF000000"/>
        <rFont val="A"/>
        <family val="2"/>
      </rPr>
      <t xml:space="preserve">, suspendidos del forjado mediante perfilería metálica vista, de 24 mm de anchura, comprendiendo perfiles primarios, secundarios y angulares de remate, </t>
    </r>
    <r>
      <rPr>
        <b/>
        <sz val="7.80"/>
        <color rgb="FF000000"/>
        <rFont val="A"/>
        <family val="2"/>
      </rPr>
      <t xml:space="preserve">prelacados en color acero</t>
    </r>
    <r>
      <rPr>
        <sz val="7.80"/>
        <color rgb="FF000000"/>
        <rFont val="A"/>
        <family val="2"/>
      </rPr>
      <t xml:space="preserve">, fijados al techo mediante varillas y cuelgues.</t>
    </r>
  </si>
  <si>
    <t xml:space="preserve">Descompuesto</t>
  </si>
  <si>
    <t xml:space="preserve">Ud</t>
  </si>
  <si>
    <t xml:space="preserve">Descomposición</t>
  </si>
  <si>
    <t xml:space="preserve">Rend.</t>
  </si>
  <si>
    <t xml:space="preserve">Precio unitario</t>
  </si>
  <si>
    <t xml:space="preserve">Precio partida</t>
  </si>
  <si>
    <t xml:space="preserve">mt16pmb010aa</t>
  </si>
  <si>
    <t xml:space="preserve">m²</t>
  </si>
  <si>
    <t xml:space="preserve">Falso techo formado por paneles perforados autoportantes, de MDF con una lámina de melamina con recubrimiento ignífugo en la cara vista, imitación madera, modelo Cree "BUTECH" "PORCELANOSA GRUPO", de 600x600 mm y 12 mm de espesor, con un velo de fibra de vidrio adherido a la cara interna del panel, como corrector acústico y filtro de partículas, resistencia térmica 0,06 m²K/W, conductividad térmica 0,2 W/(mK), densidad 2300 kg/m³, factor de resistencia a la difusión del vapor de agua 20 y Euroclase B-s2,d0 de reacción al fuego, según UNE-EN 13168; incluso p/p de sistema de perfilería metálica con acabado prelacado en color acero y varillas de sujeción.</t>
  </si>
  <si>
    <t xml:space="preserve">mo015</t>
  </si>
  <si>
    <t xml:space="preserve">h</t>
  </si>
  <si>
    <t xml:space="preserve">Oficial 1ª montador de falsos techos.</t>
  </si>
  <si>
    <t xml:space="preserve">mo082</t>
  </si>
  <si>
    <t xml:space="preserve">h</t>
  </si>
  <si>
    <t xml:space="preserve">Ayudante montador de falsos techos.</t>
  </si>
  <si>
    <t xml:space="preserve">%</t>
  </si>
  <si>
    <t xml:space="preserve">Medios auxiliares</t>
  </si>
  <si>
    <t xml:space="preserve">%</t>
  </si>
  <si>
    <t xml:space="preserve">Costes indirectos</t>
  </si>
  <si>
    <t xml:space="preserve">Coste de mantenimiento decenal: 83,88€ en los primeros 10 años.</t>
  </si>
  <si>
    <t xml:space="preserve">Total:</t>
  </si>
  <si>
    <t xml:space="preserve">Referencia norma UNE y Título de la norma transposición de norma armonizada</t>
  </si>
  <si>
    <r>
      <rPr>
        <sz val="7.80"/>
        <color rgb="FF000000"/>
        <rFont val="A"/>
        <family val="2"/>
      </rPr>
      <t xml:space="preserve">Aplicabilidad</t>
    </r>
    <r>
      <rPr>
        <sz val="7.80"/>
        <color rgb="FF000000"/>
        <rFont val="A"/>
        <family val="2"/>
      </rPr>
      <t xml:space="preserve">
</t>
    </r>
    <r>
      <rPr>
        <sz val="7.80"/>
        <color rgb="FF000000"/>
        <rFont val="A"/>
        <family val="2"/>
      </rPr>
      <t xml:space="preserve">(1)</t>
    </r>
  </si>
  <si>
    <r>
      <rPr>
        <sz val="7.80"/>
        <color rgb="FF000000"/>
        <rFont val="A"/>
        <family val="2"/>
      </rPr>
      <t xml:space="preserve">Obligatoriedad</t>
    </r>
    <r>
      <rPr>
        <sz val="7.80"/>
        <color rgb="FF000000"/>
        <rFont val="A"/>
        <family val="2"/>
      </rPr>
      <t xml:space="preserve">
</t>
    </r>
    <r>
      <rPr>
        <sz val="7.80"/>
        <color rgb="FF000000"/>
        <rFont val="A"/>
        <family val="2"/>
      </rPr>
      <t xml:space="preserve">(2)</t>
    </r>
  </si>
  <si>
    <r>
      <rPr>
        <sz val="7.80"/>
        <color rgb="FF000000"/>
        <rFont val="A"/>
        <family val="2"/>
      </rPr>
      <t xml:space="preserve">Sistema</t>
    </r>
    <r>
      <rPr>
        <sz val="7.80"/>
        <color rgb="FF000000"/>
        <rFont val="A"/>
        <family val="2"/>
      </rPr>
      <t xml:space="preserve">
</t>
    </r>
    <r>
      <rPr>
        <sz val="7.80"/>
        <color rgb="FF000000"/>
        <rFont val="A"/>
        <family val="2"/>
      </rPr>
      <t xml:space="preserve">(3)</t>
    </r>
  </si>
  <si>
    <t xml:space="preserve">UNE-EN 13168:2013</t>
  </si>
  <si>
    <t xml:space="preserve">1/3/4</t>
  </si>
  <si>
    <t xml:space="preserve">Productos aislantes térmicos para aplicaciones en la edificación. Productos manufacturados de lana de madera (WW). Especificación.</t>
  </si>
  <si>
    <t xml:space="preserve">(1) Fecha de aplicabilidad de la norma armonizada e inicio del período de coexistencia</t>
  </si>
  <si>
    <t xml:space="preserve">(2) Fecha final del período de coexistencia / entrada en vigor marcado CE</t>
  </si>
  <si>
    <t xml:space="preserve">(3) Sistema de evaluación y verificación de la constancia de las prestaciones</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</si>
</sst>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3.79" customWidth="1"/>
    <col min="3" max="3" width="5.83" customWidth="1"/>
    <col min="4" max="4" width="21.86" customWidth="1"/>
    <col min="5" max="5" width="27.25" customWidth="1"/>
    <col min="6" max="6" width="11.80" customWidth="1"/>
    <col min="7" max="7" width="1.02" customWidth="1"/>
    <col min="8" max="8" width="2.48" customWidth="1"/>
    <col min="9" max="9" width="3.93" customWidth="1"/>
    <col min="10" max="10" width="4.66" customWidth="1"/>
    <col min="11" max="11" width="6.70" customWidth="1"/>
    <col min="12" max="12" width="2.19" customWidth="1"/>
    <col min="13" max="13" width="4.66" customWidth="1"/>
    <col min="14" max="14" width="8.45" customWidth="1"/>
  </cols>
  <sheetData>
    <row r="1" spans="1:1" ht="1.80" thickBot="1" customHeight="1">
      <c r="A1" s="1" t="s">
        <v>0</v>
      </c>
      <c r="B1" s="1"/>
      <c r="C1" s="1"/>
      <c r="D1" s="1"/>
      <c r="E1" s="1"/>
      <c r="F1" s="1"/>
      <c r="G1" s="1"/>
      <c r="H1" s="1"/>
      <c r="I1" s="1"/>
      <c r="J1" s="1"/>
      <c r="K1" s="1"/>
      <c r="L1" s="1"/>
      <c r="M1" s="1"/>
      <c r="N1" s="1"/>
    </row>
    <row r="3" spans="1:14" ht="40.80" thickBot="1" customHeight="1">
      <c r="A3" s="3" t="s">
        <v>1</v>
      </c>
      <c r="B3" s="3"/>
      <c r="C3" s="3"/>
      <c r="D3" s="4" t="s">
        <v>2</v>
      </c>
      <c r="E3" s="3" t="s">
        <v>3</v>
      </c>
      <c r="F3" s="5"/>
      <c r="G3" s="5"/>
      <c r="H3" s="5"/>
      <c r="I3" s="5"/>
      <c r="J3" s="5"/>
      <c r="K3" s="5"/>
      <c r="L3" s="5"/>
      <c r="M3" s="5"/>
      <c r="N3" s="5"/>
    </row>
    <row r="4" spans="1:14" ht="50.40" thickBot="1" customHeight="1">
      <c r="A4" s="6" t="s">
        <v>4</v>
      </c>
      <c r="B4" s="6"/>
      <c r="C4" s="6"/>
      <c r="D4" s="7"/>
      <c r="E4" s="7"/>
      <c r="F4" s="7"/>
      <c r="G4" s="7"/>
      <c r="H4" s="7"/>
      <c r="I4" s="7"/>
      <c r="J4" s="7"/>
      <c r="K4" s="7"/>
      <c r="L4" s="8"/>
      <c r="M4" s="8"/>
      <c r="N4" s="8"/>
    </row>
    <row r="7" spans="1:14" ht="12.00" thickBot="1" customHeight="1">
      <c r="A7" s="9" t="s">
        <v>5</v>
      </c>
      <c r="B7" s="9" t="s">
        <v>6</v>
      </c>
      <c r="C7" s="9" t="s">
        <v>7</v>
      </c>
      <c r="D7" s="9"/>
      <c r="E7" s="9"/>
      <c r="F7" s="9"/>
      <c r="G7" s="9"/>
      <c r="H7" s="9" t="s">
        <v>8</v>
      </c>
      <c r="I7" s="9"/>
      <c r="J7" s="9" t="s">
        <v>9</v>
      </c>
      <c r="K7" s="9"/>
      <c r="L7" s="9"/>
      <c r="M7" s="9" t="s">
        <v>10</v>
      </c>
      <c r="N7" s="9"/>
    </row>
    <row r="8" spans="1:14" ht="88.80" thickBot="1" customHeight="1">
      <c r="A8" s="10" t="s">
        <v>11</v>
      </c>
      <c r="B8" s="12" t="s">
        <v>12</v>
      </c>
      <c r="C8" s="10" t="s">
        <v>13</v>
      </c>
      <c r="D8" s="10"/>
      <c r="E8" s="10"/>
      <c r="F8" s="10"/>
      <c r="G8" s="10"/>
      <c r="H8" s="14">
        <v>1.050000</v>
      </c>
      <c r="I8" s="14"/>
      <c r="J8" s="16">
        <v>102.000000</v>
      </c>
      <c r="K8" s="16"/>
      <c r="L8" s="16"/>
      <c r="M8" s="16">
        <f ca="1">ROUND(INDIRECT(ADDRESS(ROW()+(0), COLUMN()+(-5), 1))*INDIRECT(ADDRESS(ROW()+(0), COLUMN()+(-3), 1)), 2)</f>
        <v>107.100000</v>
      </c>
      <c r="N8" s="16"/>
    </row>
    <row r="9" spans="1:14" ht="12.00" thickBot="1" customHeight="1">
      <c r="A9" s="17" t="s">
        <v>14</v>
      </c>
      <c r="B9" s="18" t="s">
        <v>15</v>
      </c>
      <c r="C9" s="17" t="s">
        <v>16</v>
      </c>
      <c r="D9" s="17"/>
      <c r="E9" s="17"/>
      <c r="F9" s="17"/>
      <c r="G9" s="17"/>
      <c r="H9" s="19">
        <v>0.205000</v>
      </c>
      <c r="I9" s="19"/>
      <c r="J9" s="20">
        <v>17.820000</v>
      </c>
      <c r="K9" s="20"/>
      <c r="L9" s="20"/>
      <c r="M9" s="20">
        <f ca="1">ROUND(INDIRECT(ADDRESS(ROW()+(0), COLUMN()+(-5), 1))*INDIRECT(ADDRESS(ROW()+(0), COLUMN()+(-3), 1)), 2)</f>
        <v>3.650000</v>
      </c>
      <c r="N9" s="20"/>
    </row>
    <row r="10" spans="1:14" ht="12.00" thickBot="1" customHeight="1">
      <c r="A10" s="17" t="s">
        <v>17</v>
      </c>
      <c r="B10" s="21" t="s">
        <v>18</v>
      </c>
      <c r="C10" s="22" t="s">
        <v>19</v>
      </c>
      <c r="D10" s="22"/>
      <c r="E10" s="22"/>
      <c r="F10" s="22"/>
      <c r="G10" s="22"/>
      <c r="H10" s="23">
        <v>0.205000</v>
      </c>
      <c r="I10" s="23"/>
      <c r="J10" s="24">
        <v>16.130000</v>
      </c>
      <c r="K10" s="24"/>
      <c r="L10" s="24"/>
      <c r="M10" s="24">
        <f ca="1">ROUND(INDIRECT(ADDRESS(ROW()+(0), COLUMN()+(-5), 1))*INDIRECT(ADDRESS(ROW()+(0), COLUMN()+(-3), 1)), 2)</f>
        <v>3.310000</v>
      </c>
      <c r="N10" s="24"/>
    </row>
    <row r="11" spans="1:14" ht="12.00" thickBot="1" customHeight="1">
      <c r="A11" s="17"/>
      <c r="B11" s="12" t="s">
        <v>20</v>
      </c>
      <c r="C11" s="10" t="s">
        <v>21</v>
      </c>
      <c r="D11" s="10"/>
      <c r="E11" s="10"/>
      <c r="F11" s="10"/>
      <c r="G11" s="10"/>
      <c r="H11" s="14">
        <v>2.000000</v>
      </c>
      <c r="I11" s="14"/>
      <c r="J11" s="16">
        <f ca="1">ROUND(SUM(INDIRECT(ADDRESS(ROW()+(-1), COLUMN()+(3), 1)),INDIRECT(ADDRESS(ROW()+(-2), COLUMN()+(3), 1)),INDIRECT(ADDRESS(ROW()+(-3), COLUMN()+(3), 1))), 2)</f>
        <v>114.060000</v>
      </c>
      <c r="K11" s="16"/>
      <c r="L11" s="16"/>
      <c r="M11" s="16">
        <f ca="1">ROUND(INDIRECT(ADDRESS(ROW()+(0), COLUMN()+(-5), 1))*INDIRECT(ADDRESS(ROW()+(0), COLUMN()+(-3), 1))/100, 2)</f>
        <v>2.280000</v>
      </c>
      <c r="N11" s="16"/>
    </row>
    <row r="12" spans="1:14" ht="12.00" thickBot="1" customHeight="1">
      <c r="A12" s="22"/>
      <c r="B12" s="21" t="s">
        <v>22</v>
      </c>
      <c r="C12" s="22" t="s">
        <v>23</v>
      </c>
      <c r="D12" s="22"/>
      <c r="E12" s="22"/>
      <c r="F12" s="22"/>
      <c r="G12" s="22"/>
      <c r="H12" s="23">
        <v>3.000000</v>
      </c>
      <c r="I12" s="23"/>
      <c r="J12" s="24">
        <f ca="1">ROUND(SUM(INDIRECT(ADDRESS(ROW()+(-1), COLUMN()+(3), 1)),INDIRECT(ADDRESS(ROW()+(-2), COLUMN()+(3), 1)),INDIRECT(ADDRESS(ROW()+(-3), COLUMN()+(3), 1)),INDIRECT(ADDRESS(ROW()+(-4), COLUMN()+(3), 1))), 2)</f>
        <v>116.340000</v>
      </c>
      <c r="K12" s="24"/>
      <c r="L12" s="24"/>
      <c r="M12" s="24">
        <f ca="1">ROUND(INDIRECT(ADDRESS(ROW()+(0), COLUMN()+(-5), 1))*INDIRECT(ADDRESS(ROW()+(0), COLUMN()+(-3), 1))/100, 2)</f>
        <v>3.490000</v>
      </c>
      <c r="N12" s="24"/>
    </row>
    <row r="13" spans="1:14" ht="12.00" thickBot="1" customHeight="1">
      <c r="A13" s="6" t="s">
        <v>24</v>
      </c>
      <c r="B13" s="7"/>
      <c r="C13" s="7"/>
      <c r="D13" s="7"/>
      <c r="E13" s="7"/>
      <c r="F13" s="7"/>
      <c r="G13" s="7"/>
      <c r="H13" s="25"/>
      <c r="I13" s="25"/>
      <c r="J13" s="6" t="s">
        <v>25</v>
      </c>
      <c r="K13" s="6"/>
      <c r="L13" s="6"/>
      <c r="M13" s="26">
        <f ca="1">ROUND(SUM(INDIRECT(ADDRESS(ROW()+(-1), COLUMN()+(0), 1)),INDIRECT(ADDRESS(ROW()+(-2), COLUMN()+(0), 1)),INDIRECT(ADDRESS(ROW()+(-3), COLUMN()+(0), 1)),INDIRECT(ADDRESS(ROW()+(-4), COLUMN()+(0), 1)),INDIRECT(ADDRESS(ROW()+(-5), COLUMN()+(0), 1))), 2)</f>
        <v>119.830000</v>
      </c>
      <c r="N13" s="26"/>
    </row>
    <row r="16" spans="1:14" ht="21.60" thickBot="1" customHeight="1">
      <c r="A16" s="27" t="s">
        <v>26</v>
      </c>
      <c r="B16" s="27"/>
      <c r="C16" s="27"/>
      <c r="D16" s="27"/>
      <c r="E16" s="27"/>
      <c r="F16" s="27"/>
      <c r="G16" s="27" t="s">
        <v>27</v>
      </c>
      <c r="H16" s="27"/>
      <c r="I16" s="27"/>
      <c r="J16" s="27"/>
      <c r="K16" s="27" t="s">
        <v>28</v>
      </c>
      <c r="L16" s="27"/>
      <c r="M16" s="27"/>
      <c r="N16" s="27" t="s">
        <v>29</v>
      </c>
    </row>
    <row r="17" spans="1:14" ht="12.00" thickBot="1" customHeight="1">
      <c r="A17" s="28" t="s">
        <v>30</v>
      </c>
      <c r="B17" s="28"/>
      <c r="C17" s="28"/>
      <c r="D17" s="28"/>
      <c r="E17" s="28"/>
      <c r="F17" s="28"/>
      <c r="G17" s="29">
        <v>192013.000000</v>
      </c>
      <c r="H17" s="29"/>
      <c r="I17" s="29"/>
      <c r="J17" s="29"/>
      <c r="K17" s="29">
        <v>192013.000000</v>
      </c>
      <c r="L17" s="29"/>
      <c r="M17" s="29"/>
      <c r="N17" s="29" t="s">
        <v>31</v>
      </c>
    </row>
    <row r="18" spans="1:14" ht="21.60" thickBot="1" customHeight="1">
      <c r="A18" s="30" t="s">
        <v>32</v>
      </c>
      <c r="B18" s="30"/>
      <c r="C18" s="30"/>
      <c r="D18" s="30"/>
      <c r="E18" s="30"/>
      <c r="F18" s="30"/>
      <c r="G18" s="31"/>
      <c r="H18" s="31"/>
      <c r="I18" s="31"/>
      <c r="J18" s="31"/>
      <c r="K18" s="31"/>
      <c r="L18" s="31"/>
      <c r="M18" s="31"/>
      <c r="N18" s="31"/>
    </row>
    <row r="21" spans="1:1" ht="11.40" thickBot="1" customHeight="1">
      <c r="A21" s="1" t="s">
        <v>33</v>
      </c>
      <c r="B21" s="1"/>
      <c r="C21" s="1"/>
      <c r="D21" s="1"/>
      <c r="E21" s="1"/>
      <c r="F21" s="1"/>
      <c r="G21" s="1"/>
      <c r="H21" s="1"/>
      <c r="I21" s="1"/>
      <c r="J21" s="1"/>
      <c r="K21" s="1"/>
      <c r="L21" s="1"/>
      <c r="M21" s="1"/>
      <c r="N21" s="1"/>
    </row>
    <row r="22" spans="1:1" ht="11.40" thickBot="1" customHeight="1">
      <c r="A22" s="1" t="s">
        <v>34</v>
      </c>
      <c r="B22" s="1"/>
      <c r="C22" s="1"/>
      <c r="D22" s="1"/>
      <c r="E22" s="1"/>
      <c r="F22" s="1"/>
      <c r="G22" s="1"/>
      <c r="H22" s="1"/>
      <c r="I22" s="1"/>
      <c r="J22" s="1"/>
      <c r="K22" s="1"/>
      <c r="L22" s="1"/>
      <c r="M22" s="1"/>
      <c r="N22" s="1"/>
    </row>
    <row r="23" spans="1:1" ht="11.40" thickBot="1" customHeight="1">
      <c r="A23" s="1" t="s">
        <v>35</v>
      </c>
      <c r="B23" s="1"/>
      <c r="C23" s="1"/>
      <c r="D23" s="1"/>
      <c r="E23" s="1"/>
      <c r="F23" s="1"/>
      <c r="G23" s="1"/>
      <c r="H23" s="1"/>
      <c r="I23" s="1"/>
      <c r="J23" s="1"/>
      <c r="K23" s="1"/>
      <c r="L23" s="1"/>
      <c r="M23" s="1"/>
      <c r="N23" s="1"/>
    </row>
  </sheetData>
  <mergeCells count="45">
    <mergeCell ref="A1:N1"/>
    <mergeCell ref="A3:C3"/>
    <mergeCell ref="F3:H3"/>
    <mergeCell ref="I3:K3"/>
    <mergeCell ref="L3:N3"/>
    <mergeCell ref="A4:N4"/>
    <mergeCell ref="C7:G7"/>
    <mergeCell ref="H7:I7"/>
    <mergeCell ref="J7:L7"/>
    <mergeCell ref="M7:N7"/>
    <mergeCell ref="C8:G8"/>
    <mergeCell ref="H8:I8"/>
    <mergeCell ref="J8:L8"/>
    <mergeCell ref="M8:N8"/>
    <mergeCell ref="C9:G9"/>
    <mergeCell ref="H9:I9"/>
    <mergeCell ref="J9:L9"/>
    <mergeCell ref="M9:N9"/>
    <mergeCell ref="C10:G10"/>
    <mergeCell ref="H10:I10"/>
    <mergeCell ref="J10:L10"/>
    <mergeCell ref="M10:N10"/>
    <mergeCell ref="C11:G11"/>
    <mergeCell ref="H11:I11"/>
    <mergeCell ref="J11:L11"/>
    <mergeCell ref="M11:N11"/>
    <mergeCell ref="C12:G12"/>
    <mergeCell ref="H12:I12"/>
    <mergeCell ref="J12:L12"/>
    <mergeCell ref="M12:N12"/>
    <mergeCell ref="A13:G13"/>
    <mergeCell ref="H13:I13"/>
    <mergeCell ref="J13:L13"/>
    <mergeCell ref="M13:N13"/>
    <mergeCell ref="A16:F16"/>
    <mergeCell ref="G16:J16"/>
    <mergeCell ref="K16:M16"/>
    <mergeCell ref="A17:F17"/>
    <mergeCell ref="G17:J18"/>
    <mergeCell ref="K17:M18"/>
    <mergeCell ref="N17:N18"/>
    <mergeCell ref="A18:F18"/>
    <mergeCell ref="A21:N21"/>
    <mergeCell ref="A22:N22"/>
    <mergeCell ref="A23:N23"/>
  </mergeCells>
  <pageMargins left="0.620079" right="0.472441" top="0.472441" bottom="0.472441" header="0.0" footer="0.0"/>
  <pageSetup paperSize="9" orientation="portrait"/>
  <rowBreaks count="0" manualBreakCount="0">
    </rowBreaks>
</worksheet>
</file>