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<sst xmlns="http://schemas.openxmlformats.org/spreadsheetml/2006/main" count="66" uniqueCount="66">
  <si>
    <t xml:space="preserve"/>
  </si>
  <si>
    <t xml:space="preserve">RTM016</t>
  </si>
  <si>
    <t xml:space="preserve">m²</t>
  </si>
  <si>
    <t xml:space="preserve">Falso techo registrable de paneles de lana de madera, sistema Fibralith "KNAUF".</t>
  </si>
  <si>
    <r>
      <rPr>
        <sz val="8.25"/>
        <color rgb="FF000000"/>
        <rFont val="Arial"/>
        <family val="2"/>
      </rPr>
      <t xml:space="preserve">Falso techo registrable suspendido, situado a una altura menor de 4 m, sistema Fibralith "KNAUF", formado por paneles ligeros de lana de madera, gama Organic, modelo Organic A "KNAUF", de 600x600 mm y 15 mm de espesor, acabado Pure, con con perfilería vista.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</si>
  <si>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</si>
  <si>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</si>
  <si>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</si>
  <si>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</si>
  <si>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</si>
  <si>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</si>
  <si>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</si>
  <si>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mt16vkk010aa</t>
  </si>
  <si>
    <t xml:space="preserve">m²</t>
  </si>
  <si>
    <t xml:space="preserve">Panel ligero de lana de madera, gama Organic, modelo Organic A "KNAUF", de 600x600 mm y 15 mm de espesor, acabado Pure, formado por virutas de madera de 1,0 mm de diámetro aglomeradas con cemento, resistencia térmica 0,188 m²K/W, conductividad térmica 0,08 W/(mK), densidad 533,3 kg/m³, factor de resistencia a la difusión del vapor de agua 0,4 y Euroclase B-s1, d0 de reacción al fuego, según UNE-EN 13168, para aislamiento térmico y acústico y protección frente a incendios, en edificación.</t>
  </si>
  <si>
    <t xml:space="preserve">mt12pfk060ca</t>
  </si>
  <si>
    <t xml:space="preserve">m</t>
  </si>
  <si>
    <t xml:space="preserve">Perfil primario EASY T - 24/38/3700 mm "KNAUF", color blanco, de acero galvanizado, según UNE-EN 13964.</t>
  </si>
  <si>
    <t xml:space="preserve">mt12pfk060ja</t>
  </si>
  <si>
    <t xml:space="preserve">m</t>
  </si>
  <si>
    <t xml:space="preserve">Perfil secundario EASY TG - 24/32/600 mm "KNAUF", color blanco, de acero galvanizado, según UNE-EN 13964.</t>
  </si>
  <si>
    <t xml:space="preserve">mt12pfk060ka</t>
  </si>
  <si>
    <t xml:space="preserve">m</t>
  </si>
  <si>
    <t xml:space="preserve">Perfil secundario EASY TG - 24/32/1200 mm "KNAUF", color blanco, de acero galvanizado, según UNE-EN 13964.</t>
  </si>
  <si>
    <t xml:space="preserve">mt12pfk050f</t>
  </si>
  <si>
    <t xml:space="preserve">m</t>
  </si>
  <si>
    <t xml:space="preserve">Perfil angular EASY L - 25/25/3050 mm "KNAUF", color blanco, de acero galvanizado, según UNE-EN 13964.</t>
  </si>
  <si>
    <t xml:space="preserve">mt12pek050a</t>
  </si>
  <si>
    <t xml:space="preserve">Ud</t>
  </si>
  <si>
    <t xml:space="preserve">Cuelgue Nonius "KNAUF", para falsos techos suspendidos.</t>
  </si>
  <si>
    <t xml:space="preserve">mt12pek050b</t>
  </si>
  <si>
    <t xml:space="preserve">Ud</t>
  </si>
  <si>
    <t xml:space="preserve">Seguro Nonius "KNAUF", para falsos techos suspendidos.</t>
  </si>
  <si>
    <t xml:space="preserve">mt12pek050c</t>
  </si>
  <si>
    <t xml:space="preserve">Ud</t>
  </si>
  <si>
    <t xml:space="preserve">Parte superior Nonius "KNAUF", 530/630, para falsos techos suspendidos.</t>
  </si>
  <si>
    <t xml:space="preserve">mt12pek030</t>
  </si>
  <si>
    <t xml:space="preserve">Ud</t>
  </si>
  <si>
    <t xml:space="preserve">Varilla de cuelgue "KNAUF" de 100 cm.</t>
  </si>
  <si>
    <t xml:space="preserve">mt12psg220</t>
  </si>
  <si>
    <t xml:space="preserve">Ud</t>
  </si>
  <si>
    <t xml:space="preserve">Fijación compuesta por taco y tornillo 5x27.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</si>
  <si>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</si>
  <si>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</si>
  <si>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</si>
  <si>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</si>
  <si>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</si>
  <si>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</si>
  <si>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</si>
  <si>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</si>
  <si>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</si>
  <si>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</si>
  <si>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</si>
  <si>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</si>
  <si>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8,04€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</si>
  <si>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</si>
  <si>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norma UNE y Título de la norma transposición de norma armonizada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</si>
  <si>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</si>
  <si>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</si>
  <si>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</si>
  <si>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13964:2016</t>
  </si>
  <si>
    <t xml:space="preserve">1/3/4</t>
  </si>
  <si>
    <t xml:space="preserve">Techos suspendidos. Requisitos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</si>
  <si>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 e inicio del período de coexistencia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</si>
  <si>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final del período de coexistencia / entrada en vigor marcado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</si>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</sst>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70" customWidth="1"/>
    <col min="4" max="4" width="5.95" customWidth="1"/>
    <col min="5" max="5" width="71.74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1.000000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1.020000</v>
      </c>
      <c r="H10" s="11"/>
      <c r="I10" s="12">
        <v>21.050000</v>
      </c>
      <c r="J10" s="12">
        <f ca="1">ROUND(INDIRECT(ADDRESS(ROW()+(0), COLUMN()+(-3), 1))*INDIRECT(ADDRESS(ROW()+(0), COLUMN()+(-1), 1)), 2)</f>
        <v>21.470000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0.900000</v>
      </c>
      <c r="H11" s="11"/>
      <c r="I11" s="12">
        <v>1.110000</v>
      </c>
      <c r="J11" s="12">
        <f ca="1">ROUND(INDIRECT(ADDRESS(ROW()+(0), COLUMN()+(-3), 1))*INDIRECT(ADDRESS(ROW()+(0), COLUMN()+(-1), 1)), 2)</f>
        <v>1.000000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1.750000</v>
      </c>
      <c r="H12" s="11"/>
      <c r="I12" s="12">
        <v>1.110000</v>
      </c>
      <c r="J12" s="12">
        <f ca="1">ROUND(INDIRECT(ADDRESS(ROW()+(0), COLUMN()+(-3), 1))*INDIRECT(ADDRESS(ROW()+(0), COLUMN()+(-1), 1)), 2)</f>
        <v>1.940000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0.900000</v>
      </c>
      <c r="H13" s="11"/>
      <c r="I13" s="12">
        <v>1.110000</v>
      </c>
      <c r="J13" s="12">
        <f ca="1">ROUND(INDIRECT(ADDRESS(ROW()+(0), COLUMN()+(-3), 1))*INDIRECT(ADDRESS(ROW()+(0), COLUMN()+(-1), 1)), 2)</f>
        <v>1.000000</v>
      </c>
    </row>
    <row r="14" spans="1:10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0.800000</v>
      </c>
      <c r="H14" s="11"/>
      <c r="I14" s="12">
        <v>1.040000</v>
      </c>
      <c r="J14" s="12">
        <f ca="1">ROUND(INDIRECT(ADDRESS(ROW()+(0), COLUMN()+(-3), 1))*INDIRECT(ADDRESS(ROW()+(0), COLUMN()+(-1), 1)), 2)</f>
        <v>0.830000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0.750000</v>
      </c>
      <c r="H15" s="11"/>
      <c r="I15" s="12">
        <v>0.640000</v>
      </c>
      <c r="J15" s="12">
        <f ca="1">ROUND(INDIRECT(ADDRESS(ROW()+(0), COLUMN()+(-3), 1))*INDIRECT(ADDRESS(ROW()+(0), COLUMN()+(-1), 1)), 2)</f>
        <v>0.480000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0.750000</v>
      </c>
      <c r="H16" s="11"/>
      <c r="I16" s="12">
        <v>0.100000</v>
      </c>
      <c r="J16" s="12">
        <f ca="1">ROUND(INDIRECT(ADDRESS(ROW()+(0), COLUMN()+(-3), 1))*INDIRECT(ADDRESS(ROW()+(0), COLUMN()+(-1), 1)), 2)</f>
        <v>0.080000</v>
      </c>
    </row>
    <row r="17" spans="1:10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1">
        <v>0.750000</v>
      </c>
      <c r="H17" s="11"/>
      <c r="I17" s="12">
        <v>0.790000</v>
      </c>
      <c r="J17" s="12">
        <f ca="1">ROUND(INDIRECT(ADDRESS(ROW()+(0), COLUMN()+(-3), 1))*INDIRECT(ADDRESS(ROW()+(0), COLUMN()+(-1), 1)), 2)</f>
        <v>0.590000</v>
      </c>
    </row>
    <row r="18" spans="1:10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"/>
      <c r="G18" s="11">
        <v>0.750000</v>
      </c>
      <c r="H18" s="11"/>
      <c r="I18" s="12">
        <v>0.340000</v>
      </c>
      <c r="J18" s="12">
        <f ca="1">ROUND(INDIRECT(ADDRESS(ROW()+(0), COLUMN()+(-3), 1))*INDIRECT(ADDRESS(ROW()+(0), COLUMN()+(-1), 1)), 2)</f>
        <v>0.260000</v>
      </c>
    </row>
    <row r="19" spans="1:10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"/>
      <c r="G19" s="13">
        <v>0.750000</v>
      </c>
      <c r="H19" s="13"/>
      <c r="I19" s="14">
        <v>0.060000</v>
      </c>
      <c r="J19" s="14">
        <f ca="1">ROUND(INDIRECT(ADDRESS(ROW()+(0), COLUMN()+(-3), 1))*INDIRECT(ADDRESS(ROW()+(0), COLUMN()+(-1), 1)), 2)</f>
        <v>0.050000</v>
      </c>
    </row>
    <row r="20" spans="1:10" ht="13.50" thickBot="1" customHeight="1">
      <c r="A20" s="15"/>
      <c r="B20" s="15"/>
      <c r="C20" s="15"/>
      <c r="D20" s="15"/>
      <c r="E20" s="15"/>
      <c r="F20" s="15"/>
      <c r="G20" s="9" t="s">
        <v>42</v>
      </c>
      <c r="H20" s="9"/>
      <c r="I20" s="9"/>
      <c r="J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27.700000</v>
      </c>
    </row>
    <row r="21" spans="1:10" ht="13.50" thickBot="1" customHeight="1">
      <c r="A21" s="15">
        <v>2.000000</v>
      </c>
      <c r="B21" s="15"/>
      <c r="C21" s="15"/>
      <c r="D21" s="15"/>
      <c r="E21" s="18" t="s">
        <v>43</v>
      </c>
      <c r="F21" s="18"/>
      <c r="G21" s="18"/>
      <c r="H21" s="18"/>
      <c r="I21" s="15"/>
      <c r="J21" s="15"/>
    </row>
    <row r="22" spans="1:10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"/>
      <c r="G22" s="11">
        <v>0.210000</v>
      </c>
      <c r="H22" s="11"/>
      <c r="I22" s="12">
        <v>19.110000</v>
      </c>
      <c r="J22" s="12">
        <f ca="1">ROUND(INDIRECT(ADDRESS(ROW()+(0), COLUMN()+(-3), 1))*INDIRECT(ADDRESS(ROW()+(0), COLUMN()+(-1), 1)), 2)</f>
        <v>4.010000</v>
      </c>
    </row>
    <row r="23" spans="1:10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"/>
      <c r="G23" s="13">
        <v>0.210000</v>
      </c>
      <c r="H23" s="13"/>
      <c r="I23" s="14">
        <v>17.530000</v>
      </c>
      <c r="J23" s="14">
        <f ca="1">ROUND(INDIRECT(ADDRESS(ROW()+(0), COLUMN()+(-3), 1))*INDIRECT(ADDRESS(ROW()+(0), COLUMN()+(-1), 1)), 2)</f>
        <v>3.680000</v>
      </c>
    </row>
    <row r="24" spans="1:10" ht="13.50" thickBot="1" customHeight="1">
      <c r="A24" s="15"/>
      <c r="B24" s="15"/>
      <c r="C24" s="15"/>
      <c r="D24" s="15"/>
      <c r="E24" s="15"/>
      <c r="F24" s="15"/>
      <c r="G24" s="9" t="s">
        <v>50</v>
      </c>
      <c r="H24" s="9"/>
      <c r="I24" s="9"/>
      <c r="J24" s="17">
        <f ca="1">ROUND(SUM(INDIRECT(ADDRESS(ROW()+(-1), COLUMN()+(0), 1)),INDIRECT(ADDRESS(ROW()+(-2), COLUMN()+(0), 1))), 2)</f>
        <v>7.690000</v>
      </c>
    </row>
    <row r="25" spans="1:10" ht="13.50" thickBot="1" customHeight="1">
      <c r="A25" s="15">
        <v>3.000000</v>
      </c>
      <c r="B25" s="15"/>
      <c r="C25" s="15"/>
      <c r="D25" s="15"/>
      <c r="E25" s="18" t="s">
        <v>51</v>
      </c>
      <c r="F25" s="18"/>
      <c r="G25" s="18"/>
      <c r="H25" s="18"/>
      <c r="I25" s="15"/>
      <c r="J25" s="15"/>
    </row>
    <row r="26" spans="1:10" ht="13.50" thickBot="1" customHeight="1">
      <c r="A26" s="19"/>
      <c r="B26" s="19"/>
      <c r="C26" s="20" t="s">
        <v>52</v>
      </c>
      <c r="D26" s="20"/>
      <c r="E26" s="19" t="s">
        <v>53</v>
      </c>
      <c r="F26" s="19"/>
      <c r="G26" s="13">
        <v>2.000000</v>
      </c>
      <c r="H26" s="13"/>
      <c r="I26" s="14">
        <f ca="1">ROUND(SUM(INDIRECT(ADDRESS(ROW()+(-2), COLUMN()+(1), 1)),INDIRECT(ADDRESS(ROW()+(-6), COLUMN()+(1), 1))), 2)</f>
        <v>35.390000</v>
      </c>
      <c r="J26" s="14">
        <f ca="1">ROUND(INDIRECT(ADDRESS(ROW()+(0), COLUMN()+(-3), 1))*INDIRECT(ADDRESS(ROW()+(0), COLUMN()+(-1), 1))/100, 2)</f>
        <v>0.710000</v>
      </c>
    </row>
    <row r="27" spans="1:10" ht="13.50" thickBot="1" customHeight="1">
      <c r="A27" s="21" t="s">
        <v>54</v>
      </c>
      <c r="B27" s="21"/>
      <c r="C27" s="22"/>
      <c r="D27" s="22"/>
      <c r="E27" s="23"/>
      <c r="F27" s="23"/>
      <c r="G27" s="24" t="s">
        <v>55</v>
      </c>
      <c r="H27" s="24"/>
      <c r="I27" s="25"/>
      <c r="J27" s="26">
        <f ca="1">ROUND(SUM(INDIRECT(ADDRESS(ROW()+(-1), COLUMN()+(0), 1)),INDIRECT(ADDRESS(ROW()+(-3), COLUMN()+(0), 1)),INDIRECT(ADDRESS(ROW()+(-7), COLUMN()+(0), 1))), 2)</f>
        <v>36.100000</v>
      </c>
    </row>
    <row r="30" spans="1:10" ht="13.50" thickBot="1" customHeight="1">
      <c r="A30" s="27" t="s">
        <v>56</v>
      </c>
      <c r="B30" s="27"/>
      <c r="C30" s="27"/>
      <c r="D30" s="27"/>
      <c r="E30" s="27"/>
      <c r="F30" s="27" t="s">
        <v>57</v>
      </c>
      <c r="G30" s="27"/>
      <c r="H30" s="27" t="s">
        <v>58</v>
      </c>
      <c r="I30" s="27"/>
      <c r="J30" s="27" t="s">
        <v>59</v>
      </c>
    </row>
    <row r="31" spans="1:10" ht="13.50" thickBot="1" customHeight="1">
      <c r="A31" s="28" t="s">
        <v>60</v>
      </c>
      <c r="B31" s="28"/>
      <c r="C31" s="28"/>
      <c r="D31" s="28"/>
      <c r="E31" s="28"/>
      <c r="F31" s="29">
        <v>842016.000000</v>
      </c>
      <c r="G31" s="29"/>
      <c r="H31" s="29">
        <v>842017.000000</v>
      </c>
      <c r="I31" s="29"/>
      <c r="J31" s="29" t="s">
        <v>61</v>
      </c>
    </row>
    <row r="32" spans="1:10" ht="13.50" thickBot="1" customHeight="1">
      <c r="A32" s="30" t="s">
        <v>62</v>
      </c>
      <c r="B32" s="30"/>
      <c r="C32" s="30"/>
      <c r="D32" s="30"/>
      <c r="E32" s="30"/>
      <c r="F32" s="31"/>
      <c r="G32" s="31"/>
      <c r="H32" s="31"/>
      <c r="I32" s="31"/>
      <c r="J32" s="31"/>
    </row>
    <row r="35" spans="1:1" ht="33.75" thickBot="1" customHeight="1">
      <c r="A35" s="1" t="s">
        <v>63</v>
      </c>
      <c r="B35" s="1"/>
      <c r="C35" s="1"/>
      <c r="D35" s="1"/>
      <c r="E35" s="1"/>
      <c r="F35" s="1"/>
      <c r="G35" s="1"/>
      <c r="H35" s="1"/>
      <c r="I35" s="1"/>
      <c r="J35" s="1"/>
    </row>
    <row r="36" spans="1:1" ht="33.75" thickBot="1" customHeight="1">
      <c r="A36" s="1" t="s">
        <v>64</v>
      </c>
      <c r="B36" s="1"/>
      <c r="C36" s="1"/>
      <c r="D36" s="1"/>
      <c r="E36" s="1"/>
      <c r="F36" s="1"/>
      <c r="G36" s="1"/>
      <c r="H36" s="1"/>
      <c r="I36" s="1"/>
      <c r="J36" s="1"/>
    </row>
    <row r="37" spans="1:1" ht="33.75" thickBot="1" customHeight="1">
      <c r="A37" s="1" t="s">
        <v>65</v>
      </c>
      <c r="B37" s="1"/>
      <c r="C37" s="1"/>
      <c r="D37" s="1"/>
      <c r="E37" s="1"/>
      <c r="F37" s="1"/>
      <c r="G37" s="1"/>
      <c r="H37" s="1"/>
      <c r="I37" s="1"/>
      <c r="J37" s="1"/>
    </row>
  </sheetData>
  <mergeCells count="90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I20"/>
    <mergeCell ref="A21:B21"/>
    <mergeCell ref="C21:D21"/>
    <mergeCell ref="E21:H21"/>
    <mergeCell ref="A22:B22"/>
    <mergeCell ref="C22:D22"/>
    <mergeCell ref="E22:F22"/>
    <mergeCell ref="G22:H22"/>
    <mergeCell ref="A23:B23"/>
    <mergeCell ref="C23:D23"/>
    <mergeCell ref="E23:F23"/>
    <mergeCell ref="G23:H23"/>
    <mergeCell ref="A24:B24"/>
    <mergeCell ref="C24:D24"/>
    <mergeCell ref="E24:F24"/>
    <mergeCell ref="G24:I24"/>
    <mergeCell ref="A25:B25"/>
    <mergeCell ref="C25:D25"/>
    <mergeCell ref="E25:H25"/>
    <mergeCell ref="A26:B26"/>
    <mergeCell ref="C26:D26"/>
    <mergeCell ref="E26:F26"/>
    <mergeCell ref="G26:H26"/>
    <mergeCell ref="A27:F27"/>
    <mergeCell ref="G27:I27"/>
    <mergeCell ref="A30:E30"/>
    <mergeCell ref="F30:G30"/>
    <mergeCell ref="H30:I30"/>
    <mergeCell ref="A31:E31"/>
    <mergeCell ref="F31:G32"/>
    <mergeCell ref="H31:I32"/>
    <mergeCell ref="J31:J32"/>
    <mergeCell ref="A32:E32"/>
    <mergeCell ref="A35:J35"/>
    <mergeCell ref="A36:J36"/>
    <mergeCell ref="A37:J37"/>
  </mergeCells>
  <pageMargins left="0.147638" right="0.147638" top="0.206693" bottom="0.206693" header="0.0" footer="0.0"/>
  <pageSetup paperSize="9" orientation="portrait"/>
  <rowBreaks count="0" manualBreakCount="0">
    </rowBreaks>
</worksheet>
</file>